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2790" windowWidth="8640" windowHeight="4035" activeTab="0"/>
  </bookViews>
  <sheets>
    <sheet name="4.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<sst xmlns="http://schemas.openxmlformats.org/spreadsheetml/2006/main" count="128" uniqueCount="121">
  <si>
    <t>101  Kungsladugård</t>
  </si>
  <si>
    <t>102  Sanna</t>
  </si>
  <si>
    <t>103  Majorna</t>
  </si>
  <si>
    <t>104  Stigberget</t>
  </si>
  <si>
    <t>105  Masthugget</t>
  </si>
  <si>
    <t>106  Änggården</t>
  </si>
  <si>
    <t>107  Haga</t>
  </si>
  <si>
    <t>108  Annedal</t>
  </si>
  <si>
    <t>109  Olivedal</t>
  </si>
  <si>
    <t>110  Krokslätt</t>
  </si>
  <si>
    <t>111  Johanneberg</t>
  </si>
  <si>
    <t>112  Landala</t>
  </si>
  <si>
    <t>113  Guldheden</t>
  </si>
  <si>
    <t>114  Lorensberg</t>
  </si>
  <si>
    <t>115  Vasastaden</t>
  </si>
  <si>
    <t>116  Inom Vallgraven</t>
  </si>
  <si>
    <t>117  Stampen</t>
  </si>
  <si>
    <t>118  Heden</t>
  </si>
  <si>
    <t>201  Olskroken</t>
  </si>
  <si>
    <t>202  Redbergslid</t>
  </si>
  <si>
    <t>203  Bagaregården</t>
  </si>
  <si>
    <t>204  Kallebäck</t>
  </si>
  <si>
    <t>205  Skår</t>
  </si>
  <si>
    <t>206  Överås</t>
  </si>
  <si>
    <t>207  Kärralund</t>
  </si>
  <si>
    <t>208  Lunden</t>
  </si>
  <si>
    <t>209  Härlanda</t>
  </si>
  <si>
    <t>210  Kålltorp</t>
  </si>
  <si>
    <t>211  Torpa</t>
  </si>
  <si>
    <t>212  Björkekärr</t>
  </si>
  <si>
    <t>301  Gamlestaden</t>
  </si>
  <si>
    <t>302  Utby</t>
  </si>
  <si>
    <t>303  Södra Kortedala</t>
  </si>
  <si>
    <t>304  Norra Kortedala</t>
  </si>
  <si>
    <t>305  Västra Bergsjön</t>
  </si>
  <si>
    <t>306  Östra Bergsjön</t>
  </si>
  <si>
    <t>402  Kvillebäcken</t>
  </si>
  <si>
    <t>403  Slättadamm</t>
  </si>
  <si>
    <t>404  Kärrdalen</t>
  </si>
  <si>
    <t>405  Tuve</t>
  </si>
  <si>
    <t>406  Säve</t>
  </si>
  <si>
    <t>407  Kärra</t>
  </si>
  <si>
    <t>408  Rödbo</t>
  </si>
  <si>
    <t>409  Skogome</t>
  </si>
  <si>
    <t>410  Brunnsbo</t>
  </si>
  <si>
    <t>412  Backa</t>
  </si>
  <si>
    <t>413  Skälltorp</t>
  </si>
  <si>
    <t>501  Fiskebäck</t>
  </si>
  <si>
    <t>502  Långedrag</t>
  </si>
  <si>
    <t>503  Hagen</t>
  </si>
  <si>
    <t>504  Grimmered</t>
  </si>
  <si>
    <t>506  Bratthammar</t>
  </si>
  <si>
    <t>507  Guldringen</t>
  </si>
  <si>
    <t>508  Skattegården</t>
  </si>
  <si>
    <t>509  Kaverös</t>
  </si>
  <si>
    <t>510  Flatås</t>
  </si>
  <si>
    <t>511  Högsbohöjd</t>
  </si>
  <si>
    <t>512  Högsbotorp</t>
  </si>
  <si>
    <t>513  Tofta</t>
  </si>
  <si>
    <t>514  Ruddalen</t>
  </si>
  <si>
    <t>515  Järnbrott</t>
  </si>
  <si>
    <t>516  Högsbo</t>
  </si>
  <si>
    <t>517  Frölunda Torg</t>
  </si>
  <si>
    <t>518  Ängås</t>
  </si>
  <si>
    <t>519  Önnered</t>
  </si>
  <si>
    <t>520  Grevegården</t>
  </si>
  <si>
    <t>521  Näset</t>
  </si>
  <si>
    <t>522  Kannebäck</t>
  </si>
  <si>
    <t>523  Askim</t>
  </si>
  <si>
    <t>524  Hovås</t>
  </si>
  <si>
    <t>525  Billdal</t>
  </si>
  <si>
    <t>601  Lövgärdet</t>
  </si>
  <si>
    <t>602  Rannebergen</t>
  </si>
  <si>
    <t>603  Gårdstensberget</t>
  </si>
  <si>
    <t>604  Angereds Centrum</t>
  </si>
  <si>
    <t>605  Agnesberg</t>
  </si>
  <si>
    <t>606  Hammarkullen</t>
  </si>
  <si>
    <t>609  Linnarhult</t>
  </si>
  <si>
    <t>610  Gunnilse</t>
  </si>
  <si>
    <t>611  Bergum</t>
  </si>
  <si>
    <t>702  Länsmansgården</t>
  </si>
  <si>
    <t>703  Svartedalen</t>
  </si>
  <si>
    <t>704  Hjuvik</t>
  </si>
  <si>
    <t>705  Nolered</t>
  </si>
  <si>
    <t>706  Björlanda</t>
  </si>
  <si>
    <t>707  Arendal</t>
  </si>
  <si>
    <t>709  Jättesten</t>
  </si>
  <si>
    <t>Hela kommunen</t>
  </si>
  <si>
    <t>Befolkning:</t>
  </si>
  <si>
    <t>612  Hjällbo</t>
  </si>
  <si>
    <t>613  Eriksbo</t>
  </si>
  <si>
    <t>701  N Biskopsgården</t>
  </si>
  <si>
    <t>708  S Biskopsgården</t>
  </si>
  <si>
    <t>Primärområde</t>
  </si>
  <si>
    <t>Hela</t>
  </si>
  <si>
    <t>Med svensk bakgrund</t>
  </si>
  <si>
    <t>Med utländsk bakgrund</t>
  </si>
  <si>
    <t>befolk-</t>
  </si>
  <si>
    <t>Antal</t>
  </si>
  <si>
    <t>%</t>
  </si>
  <si>
    <t>Utrikes</t>
  </si>
  <si>
    <t>Födda i Sv</t>
  </si>
  <si>
    <t>ningen</t>
  </si>
  <si>
    <t>födda</t>
  </si>
  <si>
    <t>med båda</t>
  </si>
  <si>
    <t>totalt</t>
  </si>
  <si>
    <t xml:space="preserve">föräldrarna </t>
  </si>
  <si>
    <t>födda utoml</t>
  </si>
  <si>
    <t>505  Södra Skärgården</t>
  </si>
  <si>
    <t>Ospecificerat</t>
  </si>
  <si>
    <t>414  Kyrkbyn</t>
  </si>
  <si>
    <t>415  Rambergsstaden</t>
  </si>
  <si>
    <t>416  Eriksberg</t>
  </si>
  <si>
    <t>417  Lindholmen</t>
  </si>
  <si>
    <t>..</t>
  </si>
  <si>
    <t>401 Brämaregården blev 415 Rambergsstaden och 417 Lindholmen. 710 Sannegården blev 414 Kyrkbyn och 416 Eriksberg.</t>
  </si>
  <si>
    <t>Av integritetsskäl redovisas inte tal under 10. Totalsumman inkluderar dock samtliga värden.</t>
  </si>
  <si>
    <t>Källa:  SCB</t>
  </si>
  <si>
    <t>Svensk och utländsk bakgrund 2013, primärområden</t>
  </si>
  <si>
    <t>Anm  Utländsk bakgrund omfattar personer födda i utlandet och personer födda i Sverige men båda föräldrarna är utrikes födda.</t>
  </si>
  <si>
    <t>2012 ersattes primärområdena 401 Brämaregården och 710 Sannegården av 4 nya områden.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</si>
</sst>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0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name val="Univers (W1)"/>
      <family val="0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>
      <alignment horizontal="right"/>
      <protection/>
    </xf>
    <xf numFmtId="0" fontId="16" fillId="0" borderId="0">
      <alignment horizontal="right"/>
      <protection/>
    </xf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53" applyFont="1">
      <alignment/>
      <protection/>
    </xf>
    <xf numFmtId="3" fontId="7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left"/>
      <protection/>
    </xf>
    <xf numFmtId="3" fontId="8" fillId="0" borderId="0" xfId="54" applyNumberFormat="1" applyFont="1" applyAlignment="1">
      <alignment horizontal="righ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8" fillId="0" borderId="0" xfId="54" applyFont="1">
      <alignment/>
      <protection/>
    </xf>
    <xf numFmtId="0" fontId="7" fillId="0" borderId="0" xfId="54" applyFont="1">
      <alignment/>
      <protection/>
    </xf>
    <xf numFmtId="0" fontId="8" fillId="0" borderId="0" xfId="54" applyFont="1" applyBorder="1">
      <alignment/>
      <protection/>
    </xf>
    <xf numFmtId="0" fontId="11" fillId="0" borderId="0" xfId="54" applyFont="1">
      <alignment/>
      <protection/>
    </xf>
    <xf numFmtId="0" fontId="12" fillId="33" borderId="10" xfId="53" applyFont="1" applyFill="1" applyBorder="1" applyAlignment="1">
      <alignment horizontal="right"/>
      <protection/>
    </xf>
    <xf numFmtId="0" fontId="12" fillId="33" borderId="0" xfId="53" applyFont="1" applyFill="1" applyBorder="1" applyAlignment="1">
      <alignment horizontal="right"/>
      <protection/>
    </xf>
    <xf numFmtId="1" fontId="12" fillId="33" borderId="0" xfId="53" applyNumberFormat="1" applyFont="1" applyFill="1" applyBorder="1" applyAlignment="1">
      <alignment horizontal="right" vertical="center"/>
      <protection/>
    </xf>
    <xf numFmtId="3" fontId="12" fillId="33" borderId="0" xfId="53" applyNumberFormat="1" applyFont="1" applyFill="1" applyBorder="1" applyAlignment="1">
      <alignment horizontal="left"/>
      <protection/>
    </xf>
    <xf numFmtId="3" fontId="12" fillId="33" borderId="0" xfId="53" applyNumberFormat="1" applyFont="1" applyFill="1" applyBorder="1" applyAlignment="1">
      <alignment horizontal="right"/>
      <protection/>
    </xf>
    <xf numFmtId="3" fontId="12" fillId="33" borderId="0" xfId="53" applyNumberFormat="1" applyFont="1" applyFill="1" applyBorder="1" applyAlignment="1">
      <alignment horizontal="right" vertical="center"/>
      <protection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12" fillId="33" borderId="0" xfId="53" applyFont="1" applyFill="1" applyBorder="1" applyAlignment="1">
      <alignment horizontal="left"/>
      <protection/>
    </xf>
    <xf numFmtId="0" fontId="12" fillId="33" borderId="10" xfId="53" applyFont="1" applyFill="1" applyBorder="1" applyAlignment="1">
      <alignment horizontal="left"/>
      <protection/>
    </xf>
    <xf numFmtId="3" fontId="13" fillId="0" borderId="0" xfId="54" applyNumberFormat="1" applyFont="1" applyFill="1" applyBorder="1" applyAlignment="1">
      <alignment horizontal="left"/>
      <protection/>
    </xf>
    <xf numFmtId="0" fontId="14" fillId="0" borderId="0" xfId="54" applyFont="1">
      <alignment/>
      <protection/>
    </xf>
    <xf numFmtId="3" fontId="13" fillId="0" borderId="0" xfId="54" applyNumberFormat="1" applyFont="1" applyFill="1" applyAlignment="1">
      <alignment horizontal="left"/>
      <protection/>
    </xf>
    <xf numFmtId="3" fontId="14" fillId="0" borderId="0" xfId="54" applyNumberFormat="1" applyFont="1" applyAlignment="1">
      <alignment horizontal="right"/>
      <protection/>
    </xf>
    <xf numFmtId="0" fontId="14" fillId="0" borderId="0" xfId="54" applyFont="1" applyBorder="1">
      <alignment/>
      <protection/>
    </xf>
    <xf numFmtId="3" fontId="13" fillId="0" borderId="0" xfId="52" applyNumberFormat="1" applyFont="1" applyFill="1" applyBorder="1" applyAlignment="1">
      <alignment horizontal="left"/>
      <protection/>
    </xf>
    <xf numFmtId="3" fontId="15" fillId="0" borderId="11" xfId="54" applyNumberFormat="1" applyFont="1" applyFill="1" applyBorder="1" applyAlignment="1">
      <alignment horizontal="left"/>
      <protection/>
    </xf>
    <xf numFmtId="3" fontId="15" fillId="0" borderId="11" xfId="0" applyNumberFormat="1" applyFont="1" applyFill="1" applyBorder="1" applyAlignment="1">
      <alignment/>
    </xf>
    <xf numFmtId="0" fontId="17" fillId="0" borderId="0" xfId="54" applyFont="1">
      <alignment/>
      <protection/>
    </xf>
    <xf numFmtId="0" fontId="16" fillId="0" borderId="0" xfId="54" applyFont="1">
      <alignment/>
      <protection/>
    </xf>
    <xf numFmtId="0" fontId="12" fillId="33" borderId="10" xfId="53" applyFont="1" applyFill="1" applyBorder="1" applyAlignment="1">
      <alignment/>
      <protection/>
    </xf>
    <xf numFmtId="1" fontId="12" fillId="33" borderId="10" xfId="53" applyNumberFormat="1" applyFont="1" applyFill="1" applyBorder="1" applyAlignment="1">
      <alignment horizontal="right"/>
      <protection/>
    </xf>
    <xf numFmtId="169" fontId="13" fillId="0" borderId="0" xfId="0" applyNumberFormat="1" applyFont="1" applyFill="1" applyAlignment="1">
      <alignment/>
    </xf>
    <xf numFmtId="169" fontId="13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69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3" fontId="13" fillId="0" borderId="0" xfId="61" applyNumberFormat="1" applyFont="1" applyFill="1">
      <alignment horizontal="right"/>
      <protection/>
    </xf>
    <xf numFmtId="0" fontId="14" fillId="0" borderId="0" xfId="0" applyFont="1" applyBorder="1" applyAlignment="1">
      <alignment/>
    </xf>
    <xf numFmtId="3" fontId="14" fillId="0" borderId="0" xfId="54" applyNumberFormat="1" applyFont="1" applyBorder="1" applyAlignment="1">
      <alignment horizontal="left"/>
      <protection/>
    </xf>
    <xf numFmtId="3" fontId="13" fillId="0" borderId="0" xfId="61" applyNumberFormat="1" applyFont="1" applyFill="1" applyBorder="1">
      <alignment horizontal="right"/>
      <protection/>
    </xf>
    <xf numFmtId="3" fontId="14" fillId="0" borderId="0" xfId="62" applyNumberFormat="1" applyFont="1">
      <alignment horizontal="right"/>
      <protection/>
    </xf>
    <xf numFmtId="3" fontId="14" fillId="0" borderId="0" xfId="62" applyNumberFormat="1" applyFont="1" applyBorder="1">
      <alignment horizontal="right"/>
      <protection/>
    </xf>
    <xf numFmtId="168" fontId="16" fillId="0" borderId="12" xfId="54" applyNumberFormat="1" applyFont="1" applyBorder="1" applyAlignment="1">
      <alignment horizontal="left"/>
      <protection/>
    </xf>
    <xf numFmtId="0" fontId="16" fillId="0" borderId="0" xfId="50" applyFont="1" applyBorder="1" applyAlignment="1">
      <alignment horizontal="left"/>
      <protection/>
    </xf>
    <xf numFmtId="0" fontId="16" fillId="0" borderId="0" xfId="0" applyFont="1" applyAlignment="1">
      <alignment horizontal="left"/>
    </xf>
    <xf numFmtId="3" fontId="12" fillId="33" borderId="0" xfId="53" applyNumberFormat="1" applyFont="1" applyFill="1" applyAlignment="1">
      <alignment horizontal="right"/>
      <protection/>
    </xf>
    <xf numFmtId="0" fontId="14" fillId="0" borderId="0" xfId="0" applyFont="1" applyAlignment="1">
      <alignment/>
    </xf>
    <xf numFmtId="0" fontId="14" fillId="0" borderId="0" xfId="51" applyFont="1" applyAlignment="1">
      <alignment horizontal="left"/>
      <protection/>
    </xf>
    <xf numFmtId="0" fontId="14" fillId="0" borderId="0" xfId="51" applyFont="1">
      <alignment/>
      <protection/>
    </xf>
    <xf numFmtId="0" fontId="7" fillId="0" borderId="0" xfId="51" applyFont="1">
      <alignment/>
      <protection/>
    </xf>
    <xf numFmtId="0" fontId="14" fillId="0" borderId="0" xfId="0" applyFont="1" applyAlignment="1">
      <alignment horizontal="left"/>
    </xf>
    <xf numFmtId="1" fontId="14" fillId="0" borderId="0" xfId="54" applyNumberFormat="1" applyFont="1" applyAlignment="1">
      <alignment/>
      <protection/>
    </xf>
    <xf numFmtId="1" fontId="14" fillId="0" borderId="0" xfId="54" applyNumberFormat="1" applyFont="1">
      <alignment/>
      <protection/>
    </xf>
    <xf numFmtId="3" fontId="15" fillId="0" borderId="0" xfId="61" applyNumberFormat="1" applyFont="1" applyFill="1">
      <alignment horizontal="right"/>
      <protection/>
    </xf>
    <xf numFmtId="168" fontId="16" fillId="0" borderId="0" xfId="54" applyNumberFormat="1" applyFont="1" applyBorder="1" applyAlignment="1">
      <alignment horizontal="left"/>
      <protection/>
    </xf>
  </cellXfs>
  <cellStyles count="5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19" xfId="50"/>
    <cellStyle name="Normal_ÅB93S45" xfId="51"/>
    <cellStyle name="Normal_ÅB93S46" xfId="52"/>
    <cellStyle name="Normal_ÅB93S47" xfId="53"/>
    <cellStyle name="Normal_ÅB93S48" xfId="54"/>
    <cellStyle name="Percent" xfId="55"/>
    <cellStyle name="Rubrik" xfId="56"/>
    <cellStyle name="Rubrik 1" xfId="57"/>
    <cellStyle name="Rubrik 2" xfId="58"/>
    <cellStyle name="Rubrik 3" xfId="59"/>
    <cellStyle name="Rubrik 4" xfId="60"/>
    <cellStyle name="Style5" xfId="61"/>
    <cellStyle name="Style7" xfId="62"/>
    <cellStyle name="Summa" xfId="63"/>
    <cellStyle name="Comma" xfId="64"/>
    <cellStyle name="Tusental (0)_ÅB93S029" xfId="65"/>
    <cellStyle name="Comma [0]" xfId="66"/>
    <cellStyle name="Utdata" xfId="67"/>
    <cellStyle name="Currency" xfId="68"/>
    <cellStyle name="Valuta (0)_ÅB93S029" xfId="69"/>
    <cellStyle name="Currency [0]" xfId="70"/>
    <cellStyle name="Varnings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7;rsboken\&#197;RSBOK-2015\04BEFO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01"/>
      <sheetName val="4.02"/>
      <sheetName val="4.03"/>
      <sheetName val="4.04"/>
      <sheetName val="4.05"/>
      <sheetName val="4.06"/>
      <sheetName val="4.06b"/>
      <sheetName val="4.07"/>
      <sheetName val="4.08"/>
      <sheetName val="4.09"/>
      <sheetName val="4.10"/>
      <sheetName val="4.10b"/>
      <sheetName val="4.11"/>
      <sheetName val="4.11b"/>
      <sheetName val="4.12"/>
      <sheetName val="4.13"/>
      <sheetName val="4.14"/>
      <sheetName val="4.14b"/>
      <sheetName val="4.15"/>
      <sheetName val="4.16"/>
      <sheetName val="4.17(1)"/>
      <sheetName val="4.17(2)"/>
      <sheetName val="4.18(1)"/>
      <sheetName val="4.18(2)"/>
      <sheetName val="4.19"/>
      <sheetName val="4.20"/>
      <sheetName val="4.20b"/>
      <sheetName val="4.21"/>
      <sheetName val="4.22"/>
      <sheetName val="4.23"/>
      <sheetName val="4.23b"/>
      <sheetName val="4.24"/>
      <sheetName val="4.25"/>
      <sheetName val="4.26"/>
      <sheetName val="4.27"/>
      <sheetName val="4.28"/>
      <sheetName val="4.29"/>
      <sheetName val="4.29b"/>
      <sheetName val="4.30"/>
      <sheetName val="4.31"/>
      <sheetName val="4.32"/>
      <sheetName val="4.33"/>
      <sheetName val="4.34"/>
      <sheetName val="4.35"/>
      <sheetName val="4.36"/>
      <sheetName val="4.36b"/>
      <sheetName val="Ind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625" style="3" customWidth="1"/>
    <col min="2" max="2" width="9.375" style="3" customWidth="1"/>
    <col min="3" max="3" width="4.375" style="3" customWidth="1"/>
    <col min="4" max="4" width="7.125" style="3" customWidth="1"/>
    <col min="5" max="5" width="12.375" style="3" customWidth="1"/>
    <col min="6" max="6" width="2.75390625" style="3" customWidth="1"/>
    <col min="7" max="7" width="9.00390625" style="2" customWidth="1"/>
    <col min="8" max="8" width="11.25390625" style="2" customWidth="1"/>
    <col min="9" max="9" width="9.00390625" style="2" customWidth="1"/>
    <col min="10" max="10" width="6.75390625" style="2" customWidth="1"/>
    <col min="11" max="11" width="0.875" style="1" customWidth="1"/>
    <col min="12" max="16384" width="9.125" style="1" customWidth="1"/>
  </cols>
  <sheetData>
    <row r="1" ht="12.75">
      <c r="A1" s="5" t="s">
        <v>88</v>
      </c>
    </row>
    <row r="2" ht="15">
      <c r="A2" s="6" t="s">
        <v>118</v>
      </c>
    </row>
    <row r="4" spans="1:11" ht="13.5" customHeight="1">
      <c r="A4" s="19" t="s">
        <v>93</v>
      </c>
      <c r="B4" s="12" t="s">
        <v>94</v>
      </c>
      <c r="C4" s="12"/>
      <c r="D4" s="20" t="s">
        <v>95</v>
      </c>
      <c r="E4" s="11"/>
      <c r="F4" s="12"/>
      <c r="G4" s="20" t="s">
        <v>96</v>
      </c>
      <c r="H4" s="20"/>
      <c r="I4" s="31"/>
      <c r="J4" s="32"/>
      <c r="K4" s="13"/>
    </row>
    <row r="5" spans="1:11" ht="13.5" customHeight="1">
      <c r="A5" s="14"/>
      <c r="B5" s="15" t="s">
        <v>97</v>
      </c>
      <c r="C5" s="15"/>
      <c r="D5" s="15" t="s">
        <v>98</v>
      </c>
      <c r="E5" s="15" t="s">
        <v>99</v>
      </c>
      <c r="F5" s="15"/>
      <c r="G5" s="15" t="s">
        <v>100</v>
      </c>
      <c r="H5" s="15" t="s">
        <v>101</v>
      </c>
      <c r="I5" s="15" t="s">
        <v>98</v>
      </c>
      <c r="J5" s="15" t="s">
        <v>99</v>
      </c>
      <c r="K5" s="16"/>
    </row>
    <row r="6" spans="1:11" ht="13.5" customHeight="1">
      <c r="A6" s="14"/>
      <c r="B6" s="15" t="s">
        <v>102</v>
      </c>
      <c r="C6" s="15"/>
      <c r="D6" s="15"/>
      <c r="E6" s="15"/>
      <c r="F6" s="15"/>
      <c r="G6" s="15" t="s">
        <v>103</v>
      </c>
      <c r="H6" s="47" t="s">
        <v>104</v>
      </c>
      <c r="I6" s="15" t="s">
        <v>105</v>
      </c>
      <c r="J6" s="15"/>
      <c r="K6" s="16"/>
    </row>
    <row r="7" spans="1:11" ht="13.5" customHeight="1">
      <c r="A7" s="14"/>
      <c r="B7" s="15"/>
      <c r="C7" s="15"/>
      <c r="D7" s="15"/>
      <c r="E7" s="15"/>
      <c r="F7" s="15"/>
      <c r="G7" s="15"/>
      <c r="H7" s="47" t="s">
        <v>106</v>
      </c>
      <c r="I7" s="15"/>
      <c r="J7" s="15"/>
      <c r="K7" s="16"/>
    </row>
    <row r="8" spans="1:11" ht="13.5" customHeight="1">
      <c r="A8" s="14"/>
      <c r="B8" s="15"/>
      <c r="C8" s="15"/>
      <c r="D8" s="15"/>
      <c r="E8" s="15"/>
      <c r="F8" s="15"/>
      <c r="G8" s="15"/>
      <c r="H8" s="15" t="s">
        <v>107</v>
      </c>
      <c r="I8" s="15"/>
      <c r="J8" s="15"/>
      <c r="K8" s="16"/>
    </row>
    <row r="9" spans="1:11" s="7" customFormat="1" ht="18" customHeight="1">
      <c r="A9" s="21" t="s">
        <v>0</v>
      </c>
      <c r="B9" s="42">
        <v>10893</v>
      </c>
      <c r="C9" s="18"/>
      <c r="D9" s="38">
        <f>B9-I9</f>
        <v>9199</v>
      </c>
      <c r="E9" s="33">
        <f>D9/B9*100</f>
        <v>84.44872854126503</v>
      </c>
      <c r="F9" s="17"/>
      <c r="G9" s="42">
        <v>1327</v>
      </c>
      <c r="H9" s="42">
        <v>367</v>
      </c>
      <c r="I9" s="38">
        <f>SUM(G9:H9)</f>
        <v>1694</v>
      </c>
      <c r="J9" s="34">
        <f>I9/B9*100</f>
        <v>15.551271458734966</v>
      </c>
      <c r="K9" s="22"/>
    </row>
    <row r="10" spans="1:11" s="7" customFormat="1" ht="12" customHeight="1">
      <c r="A10" s="23" t="s">
        <v>1</v>
      </c>
      <c r="B10" s="42">
        <v>2000</v>
      </c>
      <c r="C10" s="18"/>
      <c r="D10" s="38">
        <f aca="true" t="shared" si="0" ref="D10:D59">B10-I10</f>
        <v>1672</v>
      </c>
      <c r="E10" s="33">
        <f aca="true" t="shared" si="1" ref="E10:E59">D10/B10*100</f>
        <v>83.6</v>
      </c>
      <c r="F10" s="18"/>
      <c r="G10" s="42">
        <v>257</v>
      </c>
      <c r="H10" s="42">
        <v>71</v>
      </c>
      <c r="I10" s="38">
        <f aca="true" t="shared" si="2" ref="I10:I59">SUM(G10:H10)</f>
        <v>328</v>
      </c>
      <c r="J10" s="34">
        <f aca="true" t="shared" si="3" ref="J10:J59">I10/B10*100</f>
        <v>16.400000000000002</v>
      </c>
      <c r="K10" s="22"/>
    </row>
    <row r="11" spans="1:11" s="7" customFormat="1" ht="12" customHeight="1">
      <c r="A11" s="23" t="s">
        <v>2</v>
      </c>
      <c r="B11" s="42">
        <v>10457</v>
      </c>
      <c r="C11" s="18"/>
      <c r="D11" s="38">
        <f t="shared" si="0"/>
        <v>8588</v>
      </c>
      <c r="E11" s="33">
        <f t="shared" si="1"/>
        <v>82.12680501099742</v>
      </c>
      <c r="F11" s="18"/>
      <c r="G11" s="42">
        <v>1471</v>
      </c>
      <c r="H11" s="42">
        <v>398</v>
      </c>
      <c r="I11" s="38">
        <f t="shared" si="2"/>
        <v>1869</v>
      </c>
      <c r="J11" s="34">
        <f t="shared" si="3"/>
        <v>17.873194989002585</v>
      </c>
      <c r="K11" s="22"/>
    </row>
    <row r="12" spans="1:11" s="7" customFormat="1" ht="12" customHeight="1">
      <c r="A12" s="23" t="s">
        <v>3</v>
      </c>
      <c r="B12" s="42">
        <v>7564</v>
      </c>
      <c r="C12" s="18"/>
      <c r="D12" s="38">
        <f t="shared" si="0"/>
        <v>6196</v>
      </c>
      <c r="E12" s="33">
        <f t="shared" si="1"/>
        <v>81.91433104177683</v>
      </c>
      <c r="F12" s="18"/>
      <c r="G12" s="42">
        <v>1043</v>
      </c>
      <c r="H12" s="42">
        <v>325</v>
      </c>
      <c r="I12" s="38">
        <f t="shared" si="2"/>
        <v>1368</v>
      </c>
      <c r="J12" s="34">
        <f t="shared" si="3"/>
        <v>18.08566895822316</v>
      </c>
      <c r="K12" s="22"/>
    </row>
    <row r="13" spans="1:11" s="7" customFormat="1" ht="12" customHeight="1">
      <c r="A13" s="23" t="s">
        <v>4</v>
      </c>
      <c r="B13" s="42">
        <v>11208</v>
      </c>
      <c r="C13" s="18"/>
      <c r="D13" s="38">
        <f t="shared" si="0"/>
        <v>9042</v>
      </c>
      <c r="E13" s="33">
        <f t="shared" si="1"/>
        <v>80.6745182012848</v>
      </c>
      <c r="F13" s="18"/>
      <c r="G13" s="42">
        <v>1695</v>
      </c>
      <c r="H13" s="42">
        <v>471</v>
      </c>
      <c r="I13" s="38">
        <f t="shared" si="2"/>
        <v>2166</v>
      </c>
      <c r="J13" s="34">
        <f t="shared" si="3"/>
        <v>19.325481798715202</v>
      </c>
      <c r="K13" s="22"/>
    </row>
    <row r="14" spans="1:11" s="7" customFormat="1" ht="18" customHeight="1">
      <c r="A14" s="23" t="s">
        <v>5</v>
      </c>
      <c r="B14" s="42">
        <v>1560</v>
      </c>
      <c r="C14" s="18"/>
      <c r="D14" s="38">
        <f t="shared" si="0"/>
        <v>1251</v>
      </c>
      <c r="E14" s="33">
        <f t="shared" si="1"/>
        <v>80.1923076923077</v>
      </c>
      <c r="F14" s="18"/>
      <c r="G14" s="42">
        <v>254</v>
      </c>
      <c r="H14" s="42">
        <v>55</v>
      </c>
      <c r="I14" s="38">
        <f t="shared" si="2"/>
        <v>309</v>
      </c>
      <c r="J14" s="34">
        <f t="shared" si="3"/>
        <v>19.807692307692307</v>
      </c>
      <c r="K14" s="22"/>
    </row>
    <row r="15" spans="1:11" s="7" customFormat="1" ht="12" customHeight="1">
      <c r="A15" s="23" t="s">
        <v>6</v>
      </c>
      <c r="B15" s="42">
        <v>4096</v>
      </c>
      <c r="C15" s="18"/>
      <c r="D15" s="38">
        <f t="shared" si="0"/>
        <v>3301</v>
      </c>
      <c r="E15" s="33">
        <f t="shared" si="1"/>
        <v>80.5908203125</v>
      </c>
      <c r="F15" s="18"/>
      <c r="G15" s="42">
        <v>618</v>
      </c>
      <c r="H15" s="42">
        <v>177</v>
      </c>
      <c r="I15" s="38">
        <f t="shared" si="2"/>
        <v>795</v>
      </c>
      <c r="J15" s="34">
        <f t="shared" si="3"/>
        <v>19.4091796875</v>
      </c>
      <c r="K15" s="22"/>
    </row>
    <row r="16" spans="1:11" s="7" customFormat="1" ht="12" customHeight="1">
      <c r="A16" s="23" t="s">
        <v>7</v>
      </c>
      <c r="B16" s="42">
        <v>4130</v>
      </c>
      <c r="C16" s="18"/>
      <c r="D16" s="38">
        <f t="shared" si="0"/>
        <v>3484</v>
      </c>
      <c r="E16" s="33">
        <f t="shared" si="1"/>
        <v>84.3583535108959</v>
      </c>
      <c r="F16" s="18"/>
      <c r="G16" s="42">
        <v>525</v>
      </c>
      <c r="H16" s="42">
        <v>121</v>
      </c>
      <c r="I16" s="38">
        <f t="shared" si="2"/>
        <v>646</v>
      </c>
      <c r="J16" s="34">
        <f t="shared" si="3"/>
        <v>15.641646489104117</v>
      </c>
      <c r="K16" s="22"/>
    </row>
    <row r="17" spans="1:11" s="7" customFormat="1" ht="12" customHeight="1">
      <c r="A17" s="23" t="s">
        <v>8</v>
      </c>
      <c r="B17" s="42">
        <v>11219</v>
      </c>
      <c r="C17" s="18"/>
      <c r="D17" s="38">
        <f t="shared" si="0"/>
        <v>9330</v>
      </c>
      <c r="E17" s="33">
        <f t="shared" si="1"/>
        <v>83.1624922007309</v>
      </c>
      <c r="F17" s="18"/>
      <c r="G17" s="42">
        <v>1506</v>
      </c>
      <c r="H17" s="42">
        <v>383</v>
      </c>
      <c r="I17" s="38">
        <f t="shared" si="2"/>
        <v>1889</v>
      </c>
      <c r="J17" s="34">
        <f t="shared" si="3"/>
        <v>16.837507799269098</v>
      </c>
      <c r="K17" s="22"/>
    </row>
    <row r="18" spans="1:11" s="7" customFormat="1" ht="12" customHeight="1">
      <c r="A18" s="23" t="s">
        <v>9</v>
      </c>
      <c r="B18" s="42">
        <v>12083</v>
      </c>
      <c r="C18" s="18"/>
      <c r="D18" s="38">
        <f t="shared" si="0"/>
        <v>9139</v>
      </c>
      <c r="E18" s="33">
        <f t="shared" si="1"/>
        <v>75.6351899362741</v>
      </c>
      <c r="F18" s="18"/>
      <c r="G18" s="42">
        <v>2452</v>
      </c>
      <c r="H18" s="42">
        <v>492</v>
      </c>
      <c r="I18" s="38">
        <f t="shared" si="2"/>
        <v>2944</v>
      </c>
      <c r="J18" s="34">
        <f t="shared" si="3"/>
        <v>24.364810063725894</v>
      </c>
      <c r="K18" s="22"/>
    </row>
    <row r="19" spans="1:11" s="8" customFormat="1" ht="18" customHeight="1">
      <c r="A19" s="21" t="s">
        <v>10</v>
      </c>
      <c r="B19" s="42">
        <v>7331</v>
      </c>
      <c r="C19" s="18"/>
      <c r="D19" s="38">
        <f t="shared" si="0"/>
        <v>6099</v>
      </c>
      <c r="E19" s="33">
        <f t="shared" si="1"/>
        <v>83.19465284408676</v>
      </c>
      <c r="F19" s="18"/>
      <c r="G19" s="42">
        <v>1015</v>
      </c>
      <c r="H19" s="42">
        <v>217</v>
      </c>
      <c r="I19" s="38">
        <f t="shared" si="2"/>
        <v>1232</v>
      </c>
      <c r="J19" s="34">
        <f t="shared" si="3"/>
        <v>16.805347155913246</v>
      </c>
      <c r="K19" s="22"/>
    </row>
    <row r="20" spans="1:11" s="8" customFormat="1" ht="12" customHeight="1">
      <c r="A20" s="23" t="s">
        <v>11</v>
      </c>
      <c r="B20" s="42">
        <v>4667</v>
      </c>
      <c r="C20" s="18"/>
      <c r="D20" s="38">
        <f t="shared" si="0"/>
        <v>3587</v>
      </c>
      <c r="E20" s="33">
        <f t="shared" si="1"/>
        <v>76.85879580029999</v>
      </c>
      <c r="F20" s="18"/>
      <c r="G20" s="42">
        <v>853</v>
      </c>
      <c r="H20" s="42">
        <v>227</v>
      </c>
      <c r="I20" s="38">
        <f t="shared" si="2"/>
        <v>1080</v>
      </c>
      <c r="J20" s="34">
        <f t="shared" si="3"/>
        <v>23.14120419970002</v>
      </c>
      <c r="K20" s="22"/>
    </row>
    <row r="21" spans="1:11" s="8" customFormat="1" ht="12" customHeight="1">
      <c r="A21" s="23" t="s">
        <v>12</v>
      </c>
      <c r="B21" s="42">
        <v>9778</v>
      </c>
      <c r="C21" s="18"/>
      <c r="D21" s="38">
        <f t="shared" si="0"/>
        <v>7806</v>
      </c>
      <c r="E21" s="33">
        <f t="shared" si="1"/>
        <v>79.83227653916957</v>
      </c>
      <c r="F21" s="18"/>
      <c r="G21" s="42">
        <v>1529</v>
      </c>
      <c r="H21" s="42">
        <v>443</v>
      </c>
      <c r="I21" s="38">
        <f t="shared" si="2"/>
        <v>1972</v>
      </c>
      <c r="J21" s="34">
        <f t="shared" si="3"/>
        <v>20.167723460830437</v>
      </c>
      <c r="K21" s="22"/>
    </row>
    <row r="22" spans="1:11" s="8" customFormat="1" ht="12" customHeight="1">
      <c r="A22" s="23" t="s">
        <v>13</v>
      </c>
      <c r="B22" s="42">
        <v>1810</v>
      </c>
      <c r="C22" s="18"/>
      <c r="D22" s="38">
        <f t="shared" si="0"/>
        <v>1522</v>
      </c>
      <c r="E22" s="33">
        <f t="shared" si="1"/>
        <v>84.08839779005525</v>
      </c>
      <c r="F22" s="18"/>
      <c r="G22" s="42">
        <v>247</v>
      </c>
      <c r="H22" s="42">
        <v>41</v>
      </c>
      <c r="I22" s="38">
        <f t="shared" si="2"/>
        <v>288</v>
      </c>
      <c r="J22" s="34">
        <f t="shared" si="3"/>
        <v>15.91160220994475</v>
      </c>
      <c r="K22" s="22"/>
    </row>
    <row r="23" spans="1:11" s="8" customFormat="1" ht="12" customHeight="1">
      <c r="A23" s="23" t="s">
        <v>14</v>
      </c>
      <c r="B23" s="42">
        <v>6795</v>
      </c>
      <c r="C23" s="18"/>
      <c r="D23" s="38">
        <f t="shared" si="0"/>
        <v>5448</v>
      </c>
      <c r="E23" s="33">
        <f t="shared" si="1"/>
        <v>80.1766004415011</v>
      </c>
      <c r="F23" s="18"/>
      <c r="G23" s="42">
        <v>1110</v>
      </c>
      <c r="H23" s="42">
        <v>237</v>
      </c>
      <c r="I23" s="38">
        <f t="shared" si="2"/>
        <v>1347</v>
      </c>
      <c r="J23" s="34">
        <f t="shared" si="3"/>
        <v>19.823399558498895</v>
      </c>
      <c r="K23" s="22"/>
    </row>
    <row r="24" spans="1:11" s="8" customFormat="1" ht="18" customHeight="1">
      <c r="A24" s="23" t="s">
        <v>15</v>
      </c>
      <c r="B24" s="42">
        <v>4076</v>
      </c>
      <c r="C24" s="18"/>
      <c r="D24" s="38">
        <f t="shared" si="0"/>
        <v>3137</v>
      </c>
      <c r="E24" s="33">
        <f t="shared" si="1"/>
        <v>76.96270853778215</v>
      </c>
      <c r="F24" s="18"/>
      <c r="G24" s="42">
        <v>739</v>
      </c>
      <c r="H24" s="42">
        <v>200</v>
      </c>
      <c r="I24" s="38">
        <f t="shared" si="2"/>
        <v>939</v>
      </c>
      <c r="J24" s="34">
        <f t="shared" si="3"/>
        <v>23.03729146221786</v>
      </c>
      <c r="K24" s="22"/>
    </row>
    <row r="25" spans="1:11" s="8" customFormat="1" ht="12" customHeight="1">
      <c r="A25" s="21" t="s">
        <v>16</v>
      </c>
      <c r="B25" s="42">
        <v>6638</v>
      </c>
      <c r="C25" s="18"/>
      <c r="D25" s="38">
        <f t="shared" si="0"/>
        <v>4956</v>
      </c>
      <c r="E25" s="33">
        <f t="shared" si="1"/>
        <v>74.6610424826755</v>
      </c>
      <c r="F25" s="18"/>
      <c r="G25" s="42">
        <v>1278</v>
      </c>
      <c r="H25" s="42">
        <v>404</v>
      </c>
      <c r="I25" s="38">
        <f t="shared" si="2"/>
        <v>1682</v>
      </c>
      <c r="J25" s="34">
        <f t="shared" si="3"/>
        <v>25.338957517324495</v>
      </c>
      <c r="K25" s="22"/>
    </row>
    <row r="26" spans="1:11" s="8" customFormat="1" ht="12" customHeight="1">
      <c r="A26" s="23" t="s">
        <v>17</v>
      </c>
      <c r="B26" s="42">
        <v>5893</v>
      </c>
      <c r="C26" s="18"/>
      <c r="D26" s="38">
        <f t="shared" si="0"/>
        <v>4545</v>
      </c>
      <c r="E26" s="33">
        <f t="shared" si="1"/>
        <v>77.12540302053283</v>
      </c>
      <c r="F26" s="18"/>
      <c r="G26" s="42">
        <v>1046</v>
      </c>
      <c r="H26" s="42">
        <v>302</v>
      </c>
      <c r="I26" s="38">
        <f t="shared" si="2"/>
        <v>1348</v>
      </c>
      <c r="J26" s="34">
        <f t="shared" si="3"/>
        <v>22.874596979467164</v>
      </c>
      <c r="K26" s="22"/>
    </row>
    <row r="27" spans="1:11" s="8" customFormat="1" ht="12" customHeight="1">
      <c r="A27" s="23" t="s">
        <v>18</v>
      </c>
      <c r="B27" s="42">
        <v>5891</v>
      </c>
      <c r="C27" s="18"/>
      <c r="D27" s="38">
        <f t="shared" si="0"/>
        <v>4324</v>
      </c>
      <c r="E27" s="33">
        <f t="shared" si="1"/>
        <v>73.40010185028008</v>
      </c>
      <c r="F27" s="18"/>
      <c r="G27" s="42">
        <v>1163</v>
      </c>
      <c r="H27" s="42">
        <v>404</v>
      </c>
      <c r="I27" s="38">
        <f t="shared" si="2"/>
        <v>1567</v>
      </c>
      <c r="J27" s="34">
        <f t="shared" si="3"/>
        <v>26.599898149719913</v>
      </c>
      <c r="K27" s="22"/>
    </row>
    <row r="28" spans="1:11" s="8" customFormat="1" ht="12" customHeight="1">
      <c r="A28" s="23" t="s">
        <v>19</v>
      </c>
      <c r="B28" s="42">
        <v>2730</v>
      </c>
      <c r="C28" s="18"/>
      <c r="D28" s="38">
        <f t="shared" si="0"/>
        <v>2304</v>
      </c>
      <c r="E28" s="33">
        <f t="shared" si="1"/>
        <v>84.3956043956044</v>
      </c>
      <c r="F28" s="18"/>
      <c r="G28" s="42">
        <v>330</v>
      </c>
      <c r="H28" s="42">
        <v>96</v>
      </c>
      <c r="I28" s="38">
        <f t="shared" si="2"/>
        <v>426</v>
      </c>
      <c r="J28" s="34">
        <f t="shared" si="3"/>
        <v>15.604395604395604</v>
      </c>
      <c r="K28" s="22"/>
    </row>
    <row r="29" spans="1:11" s="7" customFormat="1" ht="18" customHeight="1">
      <c r="A29" s="23" t="s">
        <v>20</v>
      </c>
      <c r="B29" s="42">
        <v>3527</v>
      </c>
      <c r="C29" s="18"/>
      <c r="D29" s="38">
        <f t="shared" si="0"/>
        <v>2969</v>
      </c>
      <c r="E29" s="33">
        <f t="shared" si="1"/>
        <v>84.17918911256025</v>
      </c>
      <c r="F29" s="18"/>
      <c r="G29" s="42">
        <v>437</v>
      </c>
      <c r="H29" s="42">
        <v>121</v>
      </c>
      <c r="I29" s="38">
        <f t="shared" si="2"/>
        <v>558</v>
      </c>
      <c r="J29" s="34">
        <f t="shared" si="3"/>
        <v>15.820810887439752</v>
      </c>
      <c r="K29" s="22"/>
    </row>
    <row r="30" spans="1:11" s="7" customFormat="1" ht="12" customHeight="1">
      <c r="A30" s="23" t="s">
        <v>21</v>
      </c>
      <c r="B30" s="42">
        <v>3714</v>
      </c>
      <c r="C30" s="18"/>
      <c r="D30" s="38">
        <f t="shared" si="0"/>
        <v>2607</v>
      </c>
      <c r="E30" s="33">
        <f t="shared" si="1"/>
        <v>70.19386106623587</v>
      </c>
      <c r="F30" s="18"/>
      <c r="G30" s="42">
        <v>899</v>
      </c>
      <c r="H30" s="42">
        <v>208</v>
      </c>
      <c r="I30" s="38">
        <f t="shared" si="2"/>
        <v>1107</v>
      </c>
      <c r="J30" s="34">
        <f t="shared" si="3"/>
        <v>29.80613893376414</v>
      </c>
      <c r="K30" s="22"/>
    </row>
    <row r="31" spans="1:11" s="7" customFormat="1" ht="12" customHeight="1">
      <c r="A31" s="23" t="s">
        <v>22</v>
      </c>
      <c r="B31" s="42">
        <v>4626</v>
      </c>
      <c r="C31" s="18"/>
      <c r="D31" s="38">
        <f t="shared" si="0"/>
        <v>4052</v>
      </c>
      <c r="E31" s="33">
        <f t="shared" si="1"/>
        <v>87.5918720276697</v>
      </c>
      <c r="F31" s="18"/>
      <c r="G31" s="42">
        <v>480</v>
      </c>
      <c r="H31" s="42">
        <v>94</v>
      </c>
      <c r="I31" s="38">
        <f t="shared" si="2"/>
        <v>574</v>
      </c>
      <c r="J31" s="34">
        <f t="shared" si="3"/>
        <v>12.408127972330307</v>
      </c>
      <c r="K31" s="22"/>
    </row>
    <row r="32" spans="1:11" s="4" customFormat="1" ht="12" customHeight="1">
      <c r="A32" s="23" t="s">
        <v>23</v>
      </c>
      <c r="B32" s="42">
        <v>2482</v>
      </c>
      <c r="C32" s="18"/>
      <c r="D32" s="38">
        <f t="shared" si="0"/>
        <v>2169</v>
      </c>
      <c r="E32" s="33">
        <f t="shared" si="1"/>
        <v>87.38920225624497</v>
      </c>
      <c r="F32" s="18"/>
      <c r="G32" s="42">
        <v>260</v>
      </c>
      <c r="H32" s="42">
        <v>53</v>
      </c>
      <c r="I32" s="38">
        <f t="shared" si="2"/>
        <v>313</v>
      </c>
      <c r="J32" s="34">
        <f t="shared" si="3"/>
        <v>12.610797743755036</v>
      </c>
      <c r="K32" s="24"/>
    </row>
    <row r="33" spans="1:11" s="7" customFormat="1" ht="12" customHeight="1">
      <c r="A33" s="23" t="s">
        <v>24</v>
      </c>
      <c r="B33" s="42">
        <v>2116</v>
      </c>
      <c r="C33" s="18"/>
      <c r="D33" s="38">
        <f t="shared" si="0"/>
        <v>1903</v>
      </c>
      <c r="E33" s="33">
        <f t="shared" si="1"/>
        <v>89.93383742911153</v>
      </c>
      <c r="F33" s="18"/>
      <c r="G33" s="42">
        <v>173</v>
      </c>
      <c r="H33" s="42">
        <v>40</v>
      </c>
      <c r="I33" s="38">
        <f t="shared" si="2"/>
        <v>213</v>
      </c>
      <c r="J33" s="34">
        <f t="shared" si="3"/>
        <v>10.06616257088847</v>
      </c>
      <c r="K33" s="22"/>
    </row>
    <row r="34" spans="1:11" s="9" customFormat="1" ht="18" customHeight="1">
      <c r="A34" s="23" t="s">
        <v>25</v>
      </c>
      <c r="B34" s="42">
        <v>11056</v>
      </c>
      <c r="C34" s="18"/>
      <c r="D34" s="38">
        <f t="shared" si="0"/>
        <v>9278</v>
      </c>
      <c r="E34" s="33">
        <f t="shared" si="1"/>
        <v>83.91823444283646</v>
      </c>
      <c r="F34" s="18"/>
      <c r="G34" s="42">
        <v>1359</v>
      </c>
      <c r="H34" s="42">
        <v>419</v>
      </c>
      <c r="I34" s="38">
        <f t="shared" si="2"/>
        <v>1778</v>
      </c>
      <c r="J34" s="34">
        <f t="shared" si="3"/>
        <v>16.08176555716353</v>
      </c>
      <c r="K34" s="25"/>
    </row>
    <row r="35" spans="1:11" s="9" customFormat="1" ht="12" customHeight="1">
      <c r="A35" s="23" t="s">
        <v>26</v>
      </c>
      <c r="B35" s="42">
        <v>1627</v>
      </c>
      <c r="C35" s="18"/>
      <c r="D35" s="38">
        <f t="shared" si="0"/>
        <v>1454</v>
      </c>
      <c r="E35" s="33">
        <f t="shared" si="1"/>
        <v>89.36693300553166</v>
      </c>
      <c r="F35" s="18"/>
      <c r="G35" s="42">
        <v>140</v>
      </c>
      <c r="H35" s="42">
        <v>33</v>
      </c>
      <c r="I35" s="38">
        <f t="shared" si="2"/>
        <v>173</v>
      </c>
      <c r="J35" s="34">
        <f t="shared" si="3"/>
        <v>10.633066994468347</v>
      </c>
      <c r="K35" s="25"/>
    </row>
    <row r="36" spans="1:11" s="7" customFormat="1" ht="12" customHeight="1">
      <c r="A36" s="21" t="s">
        <v>27</v>
      </c>
      <c r="B36" s="42">
        <v>8455</v>
      </c>
      <c r="C36" s="18"/>
      <c r="D36" s="38">
        <f t="shared" si="0"/>
        <v>7100</v>
      </c>
      <c r="E36" s="33">
        <f t="shared" si="1"/>
        <v>83.9739798935541</v>
      </c>
      <c r="F36" s="18"/>
      <c r="G36" s="42">
        <v>1093</v>
      </c>
      <c r="H36" s="42">
        <v>262</v>
      </c>
      <c r="I36" s="38">
        <f t="shared" si="2"/>
        <v>1355</v>
      </c>
      <c r="J36" s="34">
        <f t="shared" si="3"/>
        <v>16.02602010644589</v>
      </c>
      <c r="K36" s="22"/>
    </row>
    <row r="37" spans="1:11" s="7" customFormat="1" ht="12" customHeight="1">
      <c r="A37" s="21" t="s">
        <v>28</v>
      </c>
      <c r="B37" s="42">
        <v>3692</v>
      </c>
      <c r="C37" s="18"/>
      <c r="D37" s="38">
        <f t="shared" si="0"/>
        <v>3057</v>
      </c>
      <c r="E37" s="33">
        <f t="shared" si="1"/>
        <v>82.80065005417117</v>
      </c>
      <c r="F37" s="18"/>
      <c r="G37" s="42">
        <v>453</v>
      </c>
      <c r="H37" s="42">
        <v>182</v>
      </c>
      <c r="I37" s="38">
        <f t="shared" si="2"/>
        <v>635</v>
      </c>
      <c r="J37" s="34">
        <f t="shared" si="3"/>
        <v>17.199349945828818</v>
      </c>
      <c r="K37" s="22"/>
    </row>
    <row r="38" spans="1:11" s="8" customFormat="1" ht="12" customHeight="1">
      <c r="A38" s="23" t="s">
        <v>29</v>
      </c>
      <c r="B38" s="42">
        <v>8000</v>
      </c>
      <c r="C38" s="18"/>
      <c r="D38" s="38">
        <f t="shared" si="0"/>
        <v>6218</v>
      </c>
      <c r="E38" s="33">
        <f t="shared" si="1"/>
        <v>77.725</v>
      </c>
      <c r="F38" s="18"/>
      <c r="G38" s="42">
        <v>1389</v>
      </c>
      <c r="H38" s="42">
        <v>393</v>
      </c>
      <c r="I38" s="38">
        <f t="shared" si="2"/>
        <v>1782</v>
      </c>
      <c r="J38" s="34">
        <f t="shared" si="3"/>
        <v>22.275</v>
      </c>
      <c r="K38" s="22"/>
    </row>
    <row r="39" spans="1:11" s="8" customFormat="1" ht="18" customHeight="1">
      <c r="A39" s="23" t="s">
        <v>30</v>
      </c>
      <c r="B39" s="42">
        <v>8002</v>
      </c>
      <c r="C39" s="18"/>
      <c r="D39" s="38">
        <f t="shared" si="0"/>
        <v>4806</v>
      </c>
      <c r="E39" s="33">
        <f t="shared" si="1"/>
        <v>60.05998500374906</v>
      </c>
      <c r="F39" s="18"/>
      <c r="G39" s="42">
        <v>2370</v>
      </c>
      <c r="H39" s="42">
        <v>826</v>
      </c>
      <c r="I39" s="38">
        <f t="shared" si="2"/>
        <v>3196</v>
      </c>
      <c r="J39" s="34">
        <f t="shared" si="3"/>
        <v>39.94001499625094</v>
      </c>
      <c r="K39" s="22"/>
    </row>
    <row r="40" spans="1:11" s="8" customFormat="1" ht="12" customHeight="1">
      <c r="A40" s="21" t="s">
        <v>31</v>
      </c>
      <c r="B40" s="42">
        <v>5792</v>
      </c>
      <c r="C40" s="18"/>
      <c r="D40" s="38">
        <f t="shared" si="0"/>
        <v>4749</v>
      </c>
      <c r="E40" s="33">
        <f t="shared" si="1"/>
        <v>81.99240331491713</v>
      </c>
      <c r="F40" s="18"/>
      <c r="G40" s="42">
        <v>729</v>
      </c>
      <c r="H40" s="42">
        <v>314</v>
      </c>
      <c r="I40" s="38">
        <f t="shared" si="2"/>
        <v>1043</v>
      </c>
      <c r="J40" s="34">
        <f t="shared" si="3"/>
        <v>18.007596685082873</v>
      </c>
      <c r="K40" s="22"/>
    </row>
    <row r="41" spans="1:11" s="8" customFormat="1" ht="12" customHeight="1">
      <c r="A41" s="21" t="s">
        <v>32</v>
      </c>
      <c r="B41" s="42">
        <v>9473</v>
      </c>
      <c r="C41" s="18"/>
      <c r="D41" s="38">
        <f t="shared" si="0"/>
        <v>4251</v>
      </c>
      <c r="E41" s="33">
        <f t="shared" si="1"/>
        <v>44.874907632217884</v>
      </c>
      <c r="F41" s="18"/>
      <c r="G41" s="42">
        <v>3962</v>
      </c>
      <c r="H41" s="42">
        <v>1260</v>
      </c>
      <c r="I41" s="38">
        <f t="shared" si="2"/>
        <v>5222</v>
      </c>
      <c r="J41" s="34">
        <f t="shared" si="3"/>
        <v>55.125092367782116</v>
      </c>
      <c r="K41" s="22"/>
    </row>
    <row r="42" spans="1:11" s="8" customFormat="1" ht="12" customHeight="1">
      <c r="A42" s="21" t="s">
        <v>33</v>
      </c>
      <c r="B42" s="42">
        <v>6544</v>
      </c>
      <c r="C42" s="18"/>
      <c r="D42" s="38">
        <f t="shared" si="0"/>
        <v>2959</v>
      </c>
      <c r="E42" s="33">
        <f t="shared" si="1"/>
        <v>45.21699266503668</v>
      </c>
      <c r="F42" s="18"/>
      <c r="G42" s="42">
        <v>2782</v>
      </c>
      <c r="H42" s="42">
        <v>803</v>
      </c>
      <c r="I42" s="38">
        <f t="shared" si="2"/>
        <v>3585</v>
      </c>
      <c r="J42" s="34">
        <f t="shared" si="3"/>
        <v>54.78300733496333</v>
      </c>
      <c r="K42" s="22"/>
    </row>
    <row r="43" spans="1:11" s="8" customFormat="1" ht="12" customHeight="1">
      <c r="A43" s="26" t="s">
        <v>34</v>
      </c>
      <c r="B43" s="42">
        <v>7622</v>
      </c>
      <c r="C43" s="18"/>
      <c r="D43" s="38">
        <f t="shared" si="0"/>
        <v>2333</v>
      </c>
      <c r="E43" s="33">
        <f t="shared" si="1"/>
        <v>30.608764103909735</v>
      </c>
      <c r="F43" s="18"/>
      <c r="G43" s="42">
        <v>4040</v>
      </c>
      <c r="H43" s="42">
        <v>1249</v>
      </c>
      <c r="I43" s="38">
        <f t="shared" si="2"/>
        <v>5289</v>
      </c>
      <c r="J43" s="34">
        <f t="shared" si="3"/>
        <v>69.39123589609027</v>
      </c>
      <c r="K43" s="22"/>
    </row>
    <row r="44" spans="1:11" s="8" customFormat="1" ht="18" customHeight="1">
      <c r="A44" s="26" t="s">
        <v>35</v>
      </c>
      <c r="B44" s="42">
        <v>8799</v>
      </c>
      <c r="C44" s="18"/>
      <c r="D44" s="38">
        <f t="shared" si="0"/>
        <v>1474</v>
      </c>
      <c r="E44" s="33">
        <f t="shared" si="1"/>
        <v>16.75190362541198</v>
      </c>
      <c r="F44" s="18"/>
      <c r="G44" s="42">
        <v>5276</v>
      </c>
      <c r="H44" s="42">
        <v>2049</v>
      </c>
      <c r="I44" s="38">
        <f t="shared" si="2"/>
        <v>7325</v>
      </c>
      <c r="J44" s="34">
        <f t="shared" si="3"/>
        <v>83.24809637458802</v>
      </c>
      <c r="K44" s="22"/>
    </row>
    <row r="45" spans="1:11" s="8" customFormat="1" ht="12" customHeight="1">
      <c r="A45" s="21" t="s">
        <v>36</v>
      </c>
      <c r="B45" s="42">
        <v>9686</v>
      </c>
      <c r="C45" s="18"/>
      <c r="D45" s="38">
        <f t="shared" si="0"/>
        <v>5819</v>
      </c>
      <c r="E45" s="33">
        <f t="shared" si="1"/>
        <v>60.07639892628536</v>
      </c>
      <c r="F45" s="18"/>
      <c r="G45" s="42">
        <v>2857</v>
      </c>
      <c r="H45" s="42">
        <v>1010</v>
      </c>
      <c r="I45" s="38">
        <f t="shared" si="2"/>
        <v>3867</v>
      </c>
      <c r="J45" s="34">
        <f t="shared" si="3"/>
        <v>39.923601073714636</v>
      </c>
      <c r="K45" s="22"/>
    </row>
    <row r="46" spans="1:11" s="8" customFormat="1" ht="12" customHeight="1">
      <c r="A46" s="21" t="s">
        <v>37</v>
      </c>
      <c r="B46" s="42">
        <v>3724</v>
      </c>
      <c r="C46" s="18"/>
      <c r="D46" s="38">
        <f t="shared" si="0"/>
        <v>2646</v>
      </c>
      <c r="E46" s="33">
        <f t="shared" si="1"/>
        <v>71.05263157894737</v>
      </c>
      <c r="F46" s="18"/>
      <c r="G46" s="42">
        <v>767</v>
      </c>
      <c r="H46" s="42">
        <v>311</v>
      </c>
      <c r="I46" s="38">
        <f t="shared" si="2"/>
        <v>1078</v>
      </c>
      <c r="J46" s="34">
        <f t="shared" si="3"/>
        <v>28.947368421052634</v>
      </c>
      <c r="K46" s="22"/>
    </row>
    <row r="47" spans="1:11" s="8" customFormat="1" ht="12" customHeight="1">
      <c r="A47" s="21" t="s">
        <v>38</v>
      </c>
      <c r="B47" s="42">
        <v>5091</v>
      </c>
      <c r="C47" s="18"/>
      <c r="D47" s="38">
        <f t="shared" si="0"/>
        <v>3808</v>
      </c>
      <c r="E47" s="33">
        <f t="shared" si="1"/>
        <v>74.7986643095659</v>
      </c>
      <c r="F47" s="18"/>
      <c r="G47" s="42">
        <v>908</v>
      </c>
      <c r="H47" s="42">
        <v>375</v>
      </c>
      <c r="I47" s="38">
        <f t="shared" si="2"/>
        <v>1283</v>
      </c>
      <c r="J47" s="34">
        <f t="shared" si="3"/>
        <v>25.2013356904341</v>
      </c>
      <c r="K47" s="22"/>
    </row>
    <row r="48" spans="1:11" s="8" customFormat="1" ht="12" customHeight="1">
      <c r="A48" s="21" t="s">
        <v>39</v>
      </c>
      <c r="B48" s="42">
        <v>9079</v>
      </c>
      <c r="C48" s="18"/>
      <c r="D48" s="38">
        <f t="shared" si="0"/>
        <v>6244</v>
      </c>
      <c r="E48" s="33">
        <f t="shared" si="1"/>
        <v>68.77409406322282</v>
      </c>
      <c r="F48" s="18"/>
      <c r="G48" s="42">
        <v>1945</v>
      </c>
      <c r="H48" s="42">
        <v>890</v>
      </c>
      <c r="I48" s="38">
        <f t="shared" si="2"/>
        <v>2835</v>
      </c>
      <c r="J48" s="34">
        <f t="shared" si="3"/>
        <v>31.225905936777178</v>
      </c>
      <c r="K48" s="22"/>
    </row>
    <row r="49" spans="1:11" s="8" customFormat="1" ht="18" customHeight="1">
      <c r="A49" s="21" t="s">
        <v>40</v>
      </c>
      <c r="B49" s="42">
        <v>2286</v>
      </c>
      <c r="C49" s="18"/>
      <c r="D49" s="38">
        <f t="shared" si="0"/>
        <v>2006</v>
      </c>
      <c r="E49" s="33">
        <f t="shared" si="1"/>
        <v>87.75153105861767</v>
      </c>
      <c r="F49" s="18"/>
      <c r="G49" s="42">
        <v>196</v>
      </c>
      <c r="H49" s="42">
        <v>84</v>
      </c>
      <c r="I49" s="38">
        <f t="shared" si="2"/>
        <v>280</v>
      </c>
      <c r="J49" s="34">
        <f t="shared" si="3"/>
        <v>12.248468941382328</v>
      </c>
      <c r="K49" s="22"/>
    </row>
    <row r="50" spans="1:11" s="8" customFormat="1" ht="12" customHeight="1">
      <c r="A50" s="23" t="s">
        <v>41</v>
      </c>
      <c r="B50" s="42">
        <v>10632</v>
      </c>
      <c r="C50" s="18"/>
      <c r="D50" s="38">
        <f t="shared" si="0"/>
        <v>8397</v>
      </c>
      <c r="E50" s="33">
        <f t="shared" si="1"/>
        <v>78.97855530474041</v>
      </c>
      <c r="F50" s="18"/>
      <c r="G50" s="42">
        <v>1487</v>
      </c>
      <c r="H50" s="42">
        <v>748</v>
      </c>
      <c r="I50" s="38">
        <f t="shared" si="2"/>
        <v>2235</v>
      </c>
      <c r="J50" s="34">
        <f t="shared" si="3"/>
        <v>21.021444695259596</v>
      </c>
      <c r="K50" s="22"/>
    </row>
    <row r="51" spans="1:11" s="8" customFormat="1" ht="12" customHeight="1">
      <c r="A51" s="23" t="s">
        <v>42</v>
      </c>
      <c r="B51" s="42">
        <v>910</v>
      </c>
      <c r="C51" s="18"/>
      <c r="D51" s="38">
        <f t="shared" si="0"/>
        <v>791</v>
      </c>
      <c r="E51" s="33">
        <f t="shared" si="1"/>
        <v>86.92307692307692</v>
      </c>
      <c r="F51" s="18"/>
      <c r="G51" s="42">
        <v>92</v>
      </c>
      <c r="H51" s="42">
        <v>27</v>
      </c>
      <c r="I51" s="38">
        <f t="shared" si="2"/>
        <v>119</v>
      </c>
      <c r="J51" s="34">
        <f t="shared" si="3"/>
        <v>13.076923076923078</v>
      </c>
      <c r="K51" s="22"/>
    </row>
    <row r="52" spans="1:11" s="8" customFormat="1" ht="12" customHeight="1">
      <c r="A52" s="23" t="s">
        <v>43</v>
      </c>
      <c r="B52" s="42">
        <v>2548</v>
      </c>
      <c r="C52" s="18"/>
      <c r="D52" s="38">
        <f t="shared" si="0"/>
        <v>2008</v>
      </c>
      <c r="E52" s="33">
        <f t="shared" si="1"/>
        <v>78.80690737833595</v>
      </c>
      <c r="F52" s="18"/>
      <c r="G52" s="42">
        <v>366</v>
      </c>
      <c r="H52" s="42">
        <v>174</v>
      </c>
      <c r="I52" s="38">
        <f t="shared" si="2"/>
        <v>540</v>
      </c>
      <c r="J52" s="34">
        <f t="shared" si="3"/>
        <v>21.19309262166405</v>
      </c>
      <c r="K52" s="22"/>
    </row>
    <row r="53" spans="1:11" s="8" customFormat="1" ht="12" customHeight="1">
      <c r="A53" s="23" t="s">
        <v>44</v>
      </c>
      <c r="B53" s="42">
        <v>6573</v>
      </c>
      <c r="C53" s="18"/>
      <c r="D53" s="38">
        <f t="shared" si="0"/>
        <v>3711</v>
      </c>
      <c r="E53" s="33">
        <f t="shared" si="1"/>
        <v>56.458238247375625</v>
      </c>
      <c r="F53" s="18"/>
      <c r="G53" s="42">
        <v>2041</v>
      </c>
      <c r="H53" s="42">
        <v>821</v>
      </c>
      <c r="I53" s="38">
        <f t="shared" si="2"/>
        <v>2862</v>
      </c>
      <c r="J53" s="34">
        <f t="shared" si="3"/>
        <v>43.541761752624375</v>
      </c>
      <c r="K53" s="22"/>
    </row>
    <row r="54" spans="1:11" s="8" customFormat="1" ht="18" customHeight="1">
      <c r="A54" s="23" t="s">
        <v>45</v>
      </c>
      <c r="B54" s="42">
        <v>7687</v>
      </c>
      <c r="C54" s="18"/>
      <c r="D54" s="38">
        <f t="shared" si="0"/>
        <v>3766</v>
      </c>
      <c r="E54" s="33">
        <f t="shared" si="1"/>
        <v>48.991804344998044</v>
      </c>
      <c r="F54" s="18"/>
      <c r="G54" s="42">
        <v>2809</v>
      </c>
      <c r="H54" s="42">
        <v>1112</v>
      </c>
      <c r="I54" s="38">
        <f t="shared" si="2"/>
        <v>3921</v>
      </c>
      <c r="J54" s="34">
        <f t="shared" si="3"/>
        <v>51.008195655001956</v>
      </c>
      <c r="K54" s="22"/>
    </row>
    <row r="55" spans="1:11" s="10" customFormat="1" ht="12" customHeight="1">
      <c r="A55" s="21" t="s">
        <v>46</v>
      </c>
      <c r="B55" s="42">
        <v>8509</v>
      </c>
      <c r="C55" s="17"/>
      <c r="D55" s="38">
        <f t="shared" si="0"/>
        <v>4885</v>
      </c>
      <c r="E55" s="34">
        <f t="shared" si="1"/>
        <v>57.40980138676696</v>
      </c>
      <c r="F55" s="17"/>
      <c r="G55" s="42">
        <v>2686</v>
      </c>
      <c r="H55" s="42">
        <v>938</v>
      </c>
      <c r="I55" s="38">
        <f t="shared" si="2"/>
        <v>3624</v>
      </c>
      <c r="J55" s="34">
        <f t="shared" si="3"/>
        <v>42.59019861323305</v>
      </c>
      <c r="K55" s="35"/>
    </row>
    <row r="56" spans="1:11" s="51" customFormat="1" ht="12" customHeight="1">
      <c r="A56" s="48" t="s">
        <v>110</v>
      </c>
      <c r="B56" s="42">
        <v>7653</v>
      </c>
      <c r="C56" s="49"/>
      <c r="D56" s="38">
        <f t="shared" si="0"/>
        <v>5663</v>
      </c>
      <c r="E56" s="34">
        <f t="shared" si="1"/>
        <v>73.99712531033582</v>
      </c>
      <c r="F56" s="49"/>
      <c r="G56" s="42">
        <v>1521</v>
      </c>
      <c r="H56" s="42">
        <v>469</v>
      </c>
      <c r="I56" s="38">
        <f t="shared" si="2"/>
        <v>1990</v>
      </c>
      <c r="J56" s="34">
        <f t="shared" si="3"/>
        <v>26.002874689664186</v>
      </c>
      <c r="K56" s="50"/>
    </row>
    <row r="57" spans="1:11" s="30" customFormat="1" ht="12" customHeight="1">
      <c r="A57" s="48" t="s">
        <v>111</v>
      </c>
      <c r="B57" s="42">
        <v>9135</v>
      </c>
      <c r="C57" s="52"/>
      <c r="D57" s="38">
        <f t="shared" si="0"/>
        <v>6046</v>
      </c>
      <c r="E57" s="34">
        <f t="shared" si="1"/>
        <v>66.18500273672687</v>
      </c>
      <c r="F57" s="52"/>
      <c r="G57" s="42">
        <v>2373</v>
      </c>
      <c r="H57" s="42">
        <v>716</v>
      </c>
      <c r="I57" s="38">
        <f t="shared" si="2"/>
        <v>3089</v>
      </c>
      <c r="J57" s="34">
        <f t="shared" si="3"/>
        <v>33.81499726327313</v>
      </c>
      <c r="K57" s="52"/>
    </row>
    <row r="58" spans="1:11" s="29" customFormat="1" ht="12" customHeight="1">
      <c r="A58" s="48" t="s">
        <v>112</v>
      </c>
      <c r="B58" s="42">
        <v>7520</v>
      </c>
      <c r="C58" s="53"/>
      <c r="D58" s="38">
        <f t="shared" si="0"/>
        <v>5988</v>
      </c>
      <c r="E58" s="34">
        <f t="shared" si="1"/>
        <v>79.62765957446808</v>
      </c>
      <c r="F58" s="54"/>
      <c r="G58" s="42">
        <v>1128</v>
      </c>
      <c r="H58" s="42">
        <v>404</v>
      </c>
      <c r="I58" s="38">
        <f t="shared" si="2"/>
        <v>1532</v>
      </c>
      <c r="J58" s="34">
        <f t="shared" si="3"/>
        <v>20.372340425531917</v>
      </c>
      <c r="K58" s="22"/>
    </row>
    <row r="59" spans="1:11" s="8" customFormat="1" ht="12" customHeight="1">
      <c r="A59" s="39" t="s">
        <v>113</v>
      </c>
      <c r="B59" s="43">
        <v>3249</v>
      </c>
      <c r="C59" s="40"/>
      <c r="D59" s="41">
        <f t="shared" si="0"/>
        <v>2593</v>
      </c>
      <c r="E59" s="34">
        <f t="shared" si="1"/>
        <v>79.80917205293937</v>
      </c>
      <c r="F59" s="40"/>
      <c r="G59" s="43">
        <v>523</v>
      </c>
      <c r="H59" s="43">
        <v>133</v>
      </c>
      <c r="I59" s="41">
        <f t="shared" si="2"/>
        <v>656</v>
      </c>
      <c r="J59" s="34">
        <f t="shared" si="3"/>
        <v>20.190827947060633</v>
      </c>
      <c r="K59" s="25"/>
    </row>
    <row r="60" spans="1:11" s="7" customFormat="1" ht="18" customHeight="1">
      <c r="A60" s="21" t="s">
        <v>47</v>
      </c>
      <c r="B60" s="42">
        <v>7375</v>
      </c>
      <c r="C60" s="18"/>
      <c r="D60" s="17">
        <f>B60-I60</f>
        <v>6677</v>
      </c>
      <c r="E60" s="33">
        <f>D60/B60*100</f>
        <v>90.53559322033898</v>
      </c>
      <c r="F60" s="17"/>
      <c r="G60" s="42">
        <v>554</v>
      </c>
      <c r="H60" s="42">
        <v>144</v>
      </c>
      <c r="I60" s="38">
        <f>SUM(G60:H60)</f>
        <v>698</v>
      </c>
      <c r="J60" s="34">
        <f>I60/B60*100</f>
        <v>9.464406779661017</v>
      </c>
      <c r="K60" s="22"/>
    </row>
    <row r="61" spans="1:11" s="7" customFormat="1" ht="12" customHeight="1">
      <c r="A61" s="23" t="s">
        <v>48</v>
      </c>
      <c r="B61" s="42">
        <v>2050</v>
      </c>
      <c r="C61" s="18"/>
      <c r="D61" s="17">
        <f aca="true" t="shared" si="4" ref="D61:D105">B61-I61</f>
        <v>1822</v>
      </c>
      <c r="E61" s="33">
        <f aca="true" t="shared" si="5" ref="E61:E105">D61/B61*100</f>
        <v>88.8780487804878</v>
      </c>
      <c r="F61" s="18"/>
      <c r="G61" s="42">
        <v>188</v>
      </c>
      <c r="H61" s="42">
        <v>40</v>
      </c>
      <c r="I61" s="38">
        <f aca="true" t="shared" si="6" ref="I61:I105">SUM(G61:H61)</f>
        <v>228</v>
      </c>
      <c r="J61" s="34">
        <f aca="true" t="shared" si="7" ref="J61:J105">I61/B61*100</f>
        <v>11.121951219512196</v>
      </c>
      <c r="K61" s="22"/>
    </row>
    <row r="62" spans="1:11" s="7" customFormat="1" ht="12" customHeight="1">
      <c r="A62" s="23" t="s">
        <v>49</v>
      </c>
      <c r="B62" s="42">
        <v>5705</v>
      </c>
      <c r="C62" s="18"/>
      <c r="D62" s="17">
        <f t="shared" si="4"/>
        <v>5040</v>
      </c>
      <c r="E62" s="33">
        <f t="shared" si="5"/>
        <v>88.34355828220859</v>
      </c>
      <c r="F62" s="18"/>
      <c r="G62" s="42">
        <v>539</v>
      </c>
      <c r="H62" s="42">
        <v>126</v>
      </c>
      <c r="I62" s="38">
        <f t="shared" si="6"/>
        <v>665</v>
      </c>
      <c r="J62" s="34">
        <f t="shared" si="7"/>
        <v>11.65644171779141</v>
      </c>
      <c r="K62" s="22"/>
    </row>
    <row r="63" spans="1:11" s="7" customFormat="1" ht="12" customHeight="1">
      <c r="A63" s="23" t="s">
        <v>50</v>
      </c>
      <c r="B63" s="42">
        <v>4206</v>
      </c>
      <c r="C63" s="18"/>
      <c r="D63" s="17">
        <f t="shared" si="4"/>
        <v>3683</v>
      </c>
      <c r="E63" s="33">
        <f t="shared" si="5"/>
        <v>87.56538278649548</v>
      </c>
      <c r="F63" s="18"/>
      <c r="G63" s="42">
        <v>416</v>
      </c>
      <c r="H63" s="42">
        <v>107</v>
      </c>
      <c r="I63" s="38">
        <f t="shared" si="6"/>
        <v>523</v>
      </c>
      <c r="J63" s="34">
        <f t="shared" si="7"/>
        <v>12.434617213504517</v>
      </c>
      <c r="K63" s="22"/>
    </row>
    <row r="64" spans="1:11" s="7" customFormat="1" ht="12" customHeight="1">
      <c r="A64" s="23" t="s">
        <v>108</v>
      </c>
      <c r="B64" s="42">
        <v>4483</v>
      </c>
      <c r="C64" s="18"/>
      <c r="D64" s="17">
        <f t="shared" si="4"/>
        <v>4196</v>
      </c>
      <c r="E64" s="33">
        <f t="shared" si="5"/>
        <v>93.59803702877537</v>
      </c>
      <c r="F64" s="18"/>
      <c r="G64" s="42">
        <v>241</v>
      </c>
      <c r="H64" s="42">
        <v>46</v>
      </c>
      <c r="I64" s="38">
        <f t="shared" si="6"/>
        <v>287</v>
      </c>
      <c r="J64" s="34">
        <f t="shared" si="7"/>
        <v>6.401962971224627</v>
      </c>
      <c r="K64" s="22"/>
    </row>
    <row r="65" spans="1:11" s="7" customFormat="1" ht="18" customHeight="1">
      <c r="A65" s="23" t="s">
        <v>51</v>
      </c>
      <c r="B65" s="42">
        <v>2470</v>
      </c>
      <c r="C65" s="18"/>
      <c r="D65" s="17">
        <f t="shared" si="4"/>
        <v>2139</v>
      </c>
      <c r="E65" s="33">
        <f t="shared" si="5"/>
        <v>86.5991902834008</v>
      </c>
      <c r="F65" s="18"/>
      <c r="G65" s="42">
        <v>201</v>
      </c>
      <c r="H65" s="42">
        <v>130</v>
      </c>
      <c r="I65" s="38">
        <f t="shared" si="6"/>
        <v>331</v>
      </c>
      <c r="J65" s="34">
        <f t="shared" si="7"/>
        <v>13.400809716599191</v>
      </c>
      <c r="K65" s="22"/>
    </row>
    <row r="66" spans="1:11" s="7" customFormat="1" ht="12" customHeight="1">
      <c r="A66" s="23" t="s">
        <v>52</v>
      </c>
      <c r="B66" s="42">
        <v>2201</v>
      </c>
      <c r="C66" s="18"/>
      <c r="D66" s="17">
        <f t="shared" si="4"/>
        <v>1854</v>
      </c>
      <c r="E66" s="33">
        <f t="shared" si="5"/>
        <v>84.23443889141299</v>
      </c>
      <c r="F66" s="18"/>
      <c r="G66" s="42">
        <v>249</v>
      </c>
      <c r="H66" s="42">
        <v>98</v>
      </c>
      <c r="I66" s="38">
        <f t="shared" si="6"/>
        <v>347</v>
      </c>
      <c r="J66" s="34">
        <f t="shared" si="7"/>
        <v>15.765561108587006</v>
      </c>
      <c r="K66" s="22"/>
    </row>
    <row r="67" spans="1:11" s="7" customFormat="1" ht="12" customHeight="1">
      <c r="A67" s="23" t="s">
        <v>53</v>
      </c>
      <c r="B67" s="42">
        <v>2575</v>
      </c>
      <c r="C67" s="18"/>
      <c r="D67" s="17">
        <f t="shared" si="4"/>
        <v>1701</v>
      </c>
      <c r="E67" s="33">
        <f t="shared" si="5"/>
        <v>66.05825242718446</v>
      </c>
      <c r="F67" s="18"/>
      <c r="G67" s="42">
        <v>608</v>
      </c>
      <c r="H67" s="42">
        <v>266</v>
      </c>
      <c r="I67" s="38">
        <f t="shared" si="6"/>
        <v>874</v>
      </c>
      <c r="J67" s="34">
        <f t="shared" si="7"/>
        <v>33.94174757281554</v>
      </c>
      <c r="K67" s="22"/>
    </row>
    <row r="68" spans="1:11" s="7" customFormat="1" ht="12" customHeight="1">
      <c r="A68" s="23" t="s">
        <v>54</v>
      </c>
      <c r="B68" s="42">
        <v>4284</v>
      </c>
      <c r="C68" s="18"/>
      <c r="D68" s="17">
        <f t="shared" si="4"/>
        <v>3363</v>
      </c>
      <c r="E68" s="33">
        <f t="shared" si="5"/>
        <v>78.50140056022408</v>
      </c>
      <c r="F68" s="18"/>
      <c r="G68" s="42">
        <v>713</v>
      </c>
      <c r="H68" s="42">
        <v>208</v>
      </c>
      <c r="I68" s="38">
        <f t="shared" si="6"/>
        <v>921</v>
      </c>
      <c r="J68" s="34">
        <f t="shared" si="7"/>
        <v>21.498599439775912</v>
      </c>
      <c r="K68" s="22"/>
    </row>
    <row r="69" spans="1:11" s="7" customFormat="1" ht="12" customHeight="1">
      <c r="A69" s="23" t="s">
        <v>55</v>
      </c>
      <c r="B69" s="42">
        <v>3395</v>
      </c>
      <c r="C69" s="18"/>
      <c r="D69" s="17">
        <f t="shared" si="4"/>
        <v>2525</v>
      </c>
      <c r="E69" s="33">
        <f t="shared" si="5"/>
        <v>74.37407952871871</v>
      </c>
      <c r="F69" s="18"/>
      <c r="G69" s="42">
        <v>660</v>
      </c>
      <c r="H69" s="42">
        <v>210</v>
      </c>
      <c r="I69" s="38">
        <f t="shared" si="6"/>
        <v>870</v>
      </c>
      <c r="J69" s="34">
        <f t="shared" si="7"/>
        <v>25.625920471281294</v>
      </c>
      <c r="K69" s="22"/>
    </row>
    <row r="70" spans="1:11" s="8" customFormat="1" ht="18" customHeight="1">
      <c r="A70" s="21" t="s">
        <v>56</v>
      </c>
      <c r="B70" s="42">
        <v>3694</v>
      </c>
      <c r="C70" s="18"/>
      <c r="D70" s="17">
        <f t="shared" si="4"/>
        <v>2755</v>
      </c>
      <c r="E70" s="33">
        <f t="shared" si="5"/>
        <v>74.58040064970221</v>
      </c>
      <c r="F70" s="18"/>
      <c r="G70" s="42">
        <v>731</v>
      </c>
      <c r="H70" s="42">
        <v>208</v>
      </c>
      <c r="I70" s="38">
        <f t="shared" si="6"/>
        <v>939</v>
      </c>
      <c r="J70" s="34">
        <f t="shared" si="7"/>
        <v>25.419599350297776</v>
      </c>
      <c r="K70" s="22"/>
    </row>
    <row r="71" spans="1:11" s="8" customFormat="1" ht="12" customHeight="1">
      <c r="A71" s="23" t="s">
        <v>57</v>
      </c>
      <c r="B71" s="42">
        <v>6469</v>
      </c>
      <c r="C71" s="18"/>
      <c r="D71" s="17">
        <f t="shared" si="4"/>
        <v>5064</v>
      </c>
      <c r="E71" s="33">
        <f t="shared" si="5"/>
        <v>78.28103261709693</v>
      </c>
      <c r="F71" s="18"/>
      <c r="G71" s="42">
        <v>1111</v>
      </c>
      <c r="H71" s="42">
        <v>294</v>
      </c>
      <c r="I71" s="38">
        <f t="shared" si="6"/>
        <v>1405</v>
      </c>
      <c r="J71" s="34">
        <f t="shared" si="7"/>
        <v>21.718967382903077</v>
      </c>
      <c r="K71" s="22"/>
    </row>
    <row r="72" spans="1:11" s="8" customFormat="1" ht="12" customHeight="1">
      <c r="A72" s="23" t="s">
        <v>58</v>
      </c>
      <c r="B72" s="42">
        <v>2654</v>
      </c>
      <c r="C72" s="18"/>
      <c r="D72" s="17">
        <f t="shared" si="4"/>
        <v>1727</v>
      </c>
      <c r="E72" s="33">
        <f t="shared" si="5"/>
        <v>65.07159005275057</v>
      </c>
      <c r="F72" s="18"/>
      <c r="G72" s="42">
        <v>710</v>
      </c>
      <c r="H72" s="42">
        <v>217</v>
      </c>
      <c r="I72" s="38">
        <f t="shared" si="6"/>
        <v>927</v>
      </c>
      <c r="J72" s="34">
        <f t="shared" si="7"/>
        <v>34.928409947249435</v>
      </c>
      <c r="K72" s="22"/>
    </row>
    <row r="73" spans="1:11" s="8" customFormat="1" ht="12" customHeight="1">
      <c r="A73" s="23" t="s">
        <v>59</v>
      </c>
      <c r="B73" s="42">
        <v>2102</v>
      </c>
      <c r="C73" s="18"/>
      <c r="D73" s="17">
        <f t="shared" si="4"/>
        <v>1590</v>
      </c>
      <c r="E73" s="33">
        <f t="shared" si="5"/>
        <v>75.64224548049476</v>
      </c>
      <c r="F73" s="18"/>
      <c r="G73" s="42">
        <v>403</v>
      </c>
      <c r="H73" s="42">
        <v>109</v>
      </c>
      <c r="I73" s="38">
        <f t="shared" si="6"/>
        <v>512</v>
      </c>
      <c r="J73" s="34">
        <f t="shared" si="7"/>
        <v>24.357754519505235</v>
      </c>
      <c r="K73" s="22"/>
    </row>
    <row r="74" spans="1:11" s="8" customFormat="1" ht="12" customHeight="1">
      <c r="A74" s="23" t="s">
        <v>60</v>
      </c>
      <c r="B74" s="42">
        <v>3939</v>
      </c>
      <c r="C74" s="18"/>
      <c r="D74" s="17">
        <f t="shared" si="4"/>
        <v>3188</v>
      </c>
      <c r="E74" s="33">
        <f t="shared" si="5"/>
        <v>80.93424727088093</v>
      </c>
      <c r="F74" s="18"/>
      <c r="G74" s="42">
        <v>581</v>
      </c>
      <c r="H74" s="42">
        <v>170</v>
      </c>
      <c r="I74" s="38">
        <f t="shared" si="6"/>
        <v>751</v>
      </c>
      <c r="J74" s="34">
        <f t="shared" si="7"/>
        <v>19.065752729119065</v>
      </c>
      <c r="K74" s="22"/>
    </row>
    <row r="75" spans="1:11" s="8" customFormat="1" ht="18" customHeight="1">
      <c r="A75" s="23" t="s">
        <v>61</v>
      </c>
      <c r="B75" s="42">
        <v>63</v>
      </c>
      <c r="C75" s="18"/>
      <c r="D75" s="17">
        <v>47</v>
      </c>
      <c r="E75" s="33">
        <v>74.60317460317461</v>
      </c>
      <c r="F75" s="18"/>
      <c r="G75" s="42" t="s">
        <v>114</v>
      </c>
      <c r="H75" s="42" t="s">
        <v>114</v>
      </c>
      <c r="I75" s="38" t="s">
        <v>114</v>
      </c>
      <c r="J75" s="34">
        <v>25.396825396825395</v>
      </c>
      <c r="K75" s="22"/>
    </row>
    <row r="76" spans="1:11" s="8" customFormat="1" ht="12" customHeight="1">
      <c r="A76" s="21" t="s">
        <v>62</v>
      </c>
      <c r="B76" s="42">
        <v>5893</v>
      </c>
      <c r="C76" s="18"/>
      <c r="D76" s="17">
        <f t="shared" si="4"/>
        <v>2617</v>
      </c>
      <c r="E76" s="33">
        <f t="shared" si="5"/>
        <v>44.408620397081286</v>
      </c>
      <c r="F76" s="18"/>
      <c r="G76" s="42">
        <v>2481</v>
      </c>
      <c r="H76" s="42">
        <v>795</v>
      </c>
      <c r="I76" s="38">
        <f t="shared" si="6"/>
        <v>3276</v>
      </c>
      <c r="J76" s="34">
        <f t="shared" si="7"/>
        <v>55.59137960291872</v>
      </c>
      <c r="K76" s="22"/>
    </row>
    <row r="77" spans="1:11" s="8" customFormat="1" ht="12" customHeight="1">
      <c r="A77" s="23" t="s">
        <v>63</v>
      </c>
      <c r="B77" s="42">
        <v>3861</v>
      </c>
      <c r="C77" s="18"/>
      <c r="D77" s="17">
        <f t="shared" si="4"/>
        <v>1669</v>
      </c>
      <c r="E77" s="33">
        <f t="shared" si="5"/>
        <v>43.22714322714323</v>
      </c>
      <c r="F77" s="18"/>
      <c r="G77" s="42">
        <v>1475</v>
      </c>
      <c r="H77" s="42">
        <v>717</v>
      </c>
      <c r="I77" s="38">
        <f t="shared" si="6"/>
        <v>2192</v>
      </c>
      <c r="J77" s="34">
        <f t="shared" si="7"/>
        <v>56.77285677285677</v>
      </c>
      <c r="K77" s="22"/>
    </row>
    <row r="78" spans="1:11" s="8" customFormat="1" ht="12" customHeight="1">
      <c r="A78" s="23" t="s">
        <v>64</v>
      </c>
      <c r="B78" s="42">
        <v>3800</v>
      </c>
      <c r="C78" s="18"/>
      <c r="D78" s="17">
        <f t="shared" si="4"/>
        <v>3411</v>
      </c>
      <c r="E78" s="33">
        <f t="shared" si="5"/>
        <v>89.76315789473685</v>
      </c>
      <c r="F78" s="18"/>
      <c r="G78" s="42">
        <v>273</v>
      </c>
      <c r="H78" s="42">
        <v>116</v>
      </c>
      <c r="I78" s="38">
        <f t="shared" si="6"/>
        <v>389</v>
      </c>
      <c r="J78" s="34">
        <f t="shared" si="7"/>
        <v>10.236842105263158</v>
      </c>
      <c r="K78" s="22"/>
    </row>
    <row r="79" spans="1:11" s="8" customFormat="1" ht="12" customHeight="1">
      <c r="A79" s="23" t="s">
        <v>65</v>
      </c>
      <c r="B79" s="42">
        <v>4182</v>
      </c>
      <c r="C79" s="18"/>
      <c r="D79" s="17">
        <f t="shared" si="4"/>
        <v>1513</v>
      </c>
      <c r="E79" s="33">
        <f t="shared" si="5"/>
        <v>36.17886178861789</v>
      </c>
      <c r="F79" s="18"/>
      <c r="G79" s="42">
        <v>1847</v>
      </c>
      <c r="H79" s="42">
        <v>822</v>
      </c>
      <c r="I79" s="38">
        <f t="shared" si="6"/>
        <v>2669</v>
      </c>
      <c r="J79" s="34">
        <f t="shared" si="7"/>
        <v>63.82113821138211</v>
      </c>
      <c r="K79" s="22"/>
    </row>
    <row r="80" spans="1:11" s="7" customFormat="1" ht="18" customHeight="1">
      <c r="A80" s="23" t="s">
        <v>66</v>
      </c>
      <c r="B80" s="42">
        <v>6054</v>
      </c>
      <c r="C80" s="18"/>
      <c r="D80" s="17">
        <f t="shared" si="4"/>
        <v>5409</v>
      </c>
      <c r="E80" s="33">
        <f t="shared" si="5"/>
        <v>89.34588701684837</v>
      </c>
      <c r="F80" s="18"/>
      <c r="G80" s="42">
        <v>483</v>
      </c>
      <c r="H80" s="42">
        <v>162</v>
      </c>
      <c r="I80" s="38">
        <f t="shared" si="6"/>
        <v>645</v>
      </c>
      <c r="J80" s="34">
        <f t="shared" si="7"/>
        <v>10.654112983151636</v>
      </c>
      <c r="K80" s="22"/>
    </row>
    <row r="81" spans="1:11" s="7" customFormat="1" ht="12" customHeight="1">
      <c r="A81" s="23" t="s">
        <v>67</v>
      </c>
      <c r="B81" s="42">
        <v>3146</v>
      </c>
      <c r="C81" s="18"/>
      <c r="D81" s="17">
        <f t="shared" si="4"/>
        <v>1930</v>
      </c>
      <c r="E81" s="33">
        <f t="shared" si="5"/>
        <v>61.34774316592498</v>
      </c>
      <c r="F81" s="18"/>
      <c r="G81" s="42">
        <v>869</v>
      </c>
      <c r="H81" s="42">
        <v>347</v>
      </c>
      <c r="I81" s="38">
        <f t="shared" si="6"/>
        <v>1216</v>
      </c>
      <c r="J81" s="34">
        <f t="shared" si="7"/>
        <v>38.65225683407502</v>
      </c>
      <c r="K81" s="22"/>
    </row>
    <row r="82" spans="1:11" s="7" customFormat="1" ht="12" customHeight="1">
      <c r="A82" s="23" t="s">
        <v>68</v>
      </c>
      <c r="B82" s="42">
        <v>10036</v>
      </c>
      <c r="C82" s="18"/>
      <c r="D82" s="17">
        <f t="shared" si="4"/>
        <v>8406</v>
      </c>
      <c r="E82" s="33">
        <f t="shared" si="5"/>
        <v>83.75846950976484</v>
      </c>
      <c r="F82" s="18"/>
      <c r="G82" s="42">
        <v>1247</v>
      </c>
      <c r="H82" s="42">
        <v>383</v>
      </c>
      <c r="I82" s="38">
        <f t="shared" si="6"/>
        <v>1630</v>
      </c>
      <c r="J82" s="34">
        <f t="shared" si="7"/>
        <v>16.241530490235153</v>
      </c>
      <c r="K82" s="22"/>
    </row>
    <row r="83" spans="1:11" s="4" customFormat="1" ht="12" customHeight="1">
      <c r="A83" s="23" t="s">
        <v>69</v>
      </c>
      <c r="B83" s="42">
        <v>3312</v>
      </c>
      <c r="C83" s="18"/>
      <c r="D83" s="17">
        <f t="shared" si="4"/>
        <v>2815</v>
      </c>
      <c r="E83" s="33">
        <f t="shared" si="5"/>
        <v>84.99396135265701</v>
      </c>
      <c r="F83" s="18"/>
      <c r="G83" s="42">
        <v>405</v>
      </c>
      <c r="H83" s="42">
        <v>92</v>
      </c>
      <c r="I83" s="38">
        <f t="shared" si="6"/>
        <v>497</v>
      </c>
      <c r="J83" s="34">
        <f t="shared" si="7"/>
        <v>15.006038647342995</v>
      </c>
      <c r="K83" s="24"/>
    </row>
    <row r="84" spans="1:11" s="7" customFormat="1" ht="12" customHeight="1">
      <c r="A84" s="23" t="s">
        <v>70</v>
      </c>
      <c r="B84" s="42">
        <v>10662</v>
      </c>
      <c r="C84" s="18"/>
      <c r="D84" s="17">
        <f t="shared" si="4"/>
        <v>9758</v>
      </c>
      <c r="E84" s="33">
        <f t="shared" si="5"/>
        <v>91.52129056462202</v>
      </c>
      <c r="F84" s="18"/>
      <c r="G84" s="42">
        <v>728</v>
      </c>
      <c r="H84" s="42">
        <v>176</v>
      </c>
      <c r="I84" s="38">
        <f t="shared" si="6"/>
        <v>904</v>
      </c>
      <c r="J84" s="34">
        <f t="shared" si="7"/>
        <v>8.478709435377977</v>
      </c>
      <c r="K84" s="22"/>
    </row>
    <row r="85" spans="1:11" s="9" customFormat="1" ht="18" customHeight="1">
      <c r="A85" s="23" t="s">
        <v>71</v>
      </c>
      <c r="B85" s="42">
        <v>7432</v>
      </c>
      <c r="C85" s="18"/>
      <c r="D85" s="17">
        <f t="shared" si="4"/>
        <v>1580</v>
      </c>
      <c r="E85" s="33">
        <f t="shared" si="5"/>
        <v>21.259418729817007</v>
      </c>
      <c r="F85" s="18"/>
      <c r="G85" s="42">
        <v>4230</v>
      </c>
      <c r="H85" s="42">
        <v>1622</v>
      </c>
      <c r="I85" s="38">
        <f t="shared" si="6"/>
        <v>5852</v>
      </c>
      <c r="J85" s="34">
        <f t="shared" si="7"/>
        <v>78.740581270183</v>
      </c>
      <c r="K85" s="25"/>
    </row>
    <row r="86" spans="1:11" s="9" customFormat="1" ht="12" customHeight="1">
      <c r="A86" s="23" t="s">
        <v>72</v>
      </c>
      <c r="B86" s="42">
        <v>4612</v>
      </c>
      <c r="C86" s="18"/>
      <c r="D86" s="17">
        <f t="shared" si="4"/>
        <v>1991</v>
      </c>
      <c r="E86" s="33">
        <f t="shared" si="5"/>
        <v>43.16999132697311</v>
      </c>
      <c r="F86" s="18"/>
      <c r="G86" s="42">
        <v>1930</v>
      </c>
      <c r="H86" s="42">
        <v>691</v>
      </c>
      <c r="I86" s="38">
        <f t="shared" si="6"/>
        <v>2621</v>
      </c>
      <c r="J86" s="34">
        <f t="shared" si="7"/>
        <v>56.83000867302689</v>
      </c>
      <c r="K86" s="25"/>
    </row>
    <row r="87" spans="1:11" s="7" customFormat="1" ht="12" customHeight="1">
      <c r="A87" s="21" t="s">
        <v>73</v>
      </c>
      <c r="B87" s="42">
        <v>8424</v>
      </c>
      <c r="C87" s="18"/>
      <c r="D87" s="17">
        <f t="shared" si="4"/>
        <v>1270</v>
      </c>
      <c r="E87" s="33">
        <f t="shared" si="5"/>
        <v>15.075973409306743</v>
      </c>
      <c r="F87" s="18"/>
      <c r="G87" s="42">
        <v>5286</v>
      </c>
      <c r="H87" s="42">
        <v>1868</v>
      </c>
      <c r="I87" s="38">
        <f t="shared" si="6"/>
        <v>7154</v>
      </c>
      <c r="J87" s="34">
        <f t="shared" si="7"/>
        <v>84.92402659069326</v>
      </c>
      <c r="K87" s="22"/>
    </row>
    <row r="88" spans="1:11" s="7" customFormat="1" ht="12" customHeight="1">
      <c r="A88" s="21" t="s">
        <v>74</v>
      </c>
      <c r="B88" s="42">
        <v>3754</v>
      </c>
      <c r="C88" s="18"/>
      <c r="D88" s="17">
        <f t="shared" si="4"/>
        <v>1059</v>
      </c>
      <c r="E88" s="33">
        <f t="shared" si="5"/>
        <v>28.209909429941394</v>
      </c>
      <c r="F88" s="18"/>
      <c r="G88" s="42">
        <v>1752</v>
      </c>
      <c r="H88" s="42">
        <v>943</v>
      </c>
      <c r="I88" s="38">
        <f t="shared" si="6"/>
        <v>2695</v>
      </c>
      <c r="J88" s="34">
        <f t="shared" si="7"/>
        <v>71.79009057005861</v>
      </c>
      <c r="K88" s="22"/>
    </row>
    <row r="89" spans="1:11" s="8" customFormat="1" ht="12" customHeight="1">
      <c r="A89" s="23" t="s">
        <v>75</v>
      </c>
      <c r="B89" s="42">
        <v>910</v>
      </c>
      <c r="C89" s="18"/>
      <c r="D89" s="17">
        <f t="shared" si="4"/>
        <v>439</v>
      </c>
      <c r="E89" s="33">
        <f t="shared" si="5"/>
        <v>48.24175824175824</v>
      </c>
      <c r="F89" s="18"/>
      <c r="G89" s="42">
        <v>348</v>
      </c>
      <c r="H89" s="42">
        <v>123</v>
      </c>
      <c r="I89" s="38">
        <f t="shared" si="6"/>
        <v>471</v>
      </c>
      <c r="J89" s="34">
        <f t="shared" si="7"/>
        <v>51.758241758241766</v>
      </c>
      <c r="K89" s="22"/>
    </row>
    <row r="90" spans="1:11" s="8" customFormat="1" ht="18" customHeight="1">
      <c r="A90" s="23" t="s">
        <v>76</v>
      </c>
      <c r="B90" s="42">
        <v>8034</v>
      </c>
      <c r="C90" s="18"/>
      <c r="D90" s="17">
        <f t="shared" si="4"/>
        <v>1320</v>
      </c>
      <c r="E90" s="33">
        <f t="shared" si="5"/>
        <v>16.430171769977594</v>
      </c>
      <c r="F90" s="18"/>
      <c r="G90" s="42">
        <v>4557</v>
      </c>
      <c r="H90" s="42">
        <v>2157</v>
      </c>
      <c r="I90" s="38">
        <f t="shared" si="6"/>
        <v>6714</v>
      </c>
      <c r="J90" s="34">
        <f t="shared" si="7"/>
        <v>83.56982823002241</v>
      </c>
      <c r="K90" s="22"/>
    </row>
    <row r="91" spans="1:11" s="8" customFormat="1" ht="12" customHeight="1">
      <c r="A91" s="21" t="s">
        <v>77</v>
      </c>
      <c r="B91" s="42">
        <v>688</v>
      </c>
      <c r="C91" s="18"/>
      <c r="D91" s="17">
        <f t="shared" si="4"/>
        <v>352</v>
      </c>
      <c r="E91" s="33">
        <f t="shared" si="5"/>
        <v>51.162790697674424</v>
      </c>
      <c r="F91" s="18"/>
      <c r="G91" s="42">
        <v>247</v>
      </c>
      <c r="H91" s="42">
        <v>89</v>
      </c>
      <c r="I91" s="38">
        <f t="shared" si="6"/>
        <v>336</v>
      </c>
      <c r="J91" s="34">
        <f t="shared" si="7"/>
        <v>48.837209302325576</v>
      </c>
      <c r="K91" s="22"/>
    </row>
    <row r="92" spans="1:11" s="8" customFormat="1" ht="12" customHeight="1">
      <c r="A92" s="21" t="s">
        <v>78</v>
      </c>
      <c r="B92" s="42">
        <v>1290</v>
      </c>
      <c r="C92" s="18"/>
      <c r="D92" s="17">
        <f t="shared" si="4"/>
        <v>969</v>
      </c>
      <c r="E92" s="33">
        <f t="shared" si="5"/>
        <v>75.11627906976744</v>
      </c>
      <c r="F92" s="18"/>
      <c r="G92" s="42">
        <v>226</v>
      </c>
      <c r="H92" s="42">
        <v>95</v>
      </c>
      <c r="I92" s="38">
        <f t="shared" si="6"/>
        <v>321</v>
      </c>
      <c r="J92" s="34">
        <f t="shared" si="7"/>
        <v>24.88372093023256</v>
      </c>
      <c r="K92" s="22"/>
    </row>
    <row r="93" spans="1:11" s="8" customFormat="1" ht="12" customHeight="1">
      <c r="A93" s="21" t="s">
        <v>79</v>
      </c>
      <c r="B93" s="42">
        <v>4622</v>
      </c>
      <c r="C93" s="18"/>
      <c r="D93" s="17">
        <f t="shared" si="4"/>
        <v>3724</v>
      </c>
      <c r="E93" s="33">
        <f t="shared" si="5"/>
        <v>80.57118130679359</v>
      </c>
      <c r="F93" s="18"/>
      <c r="G93" s="42">
        <v>608</v>
      </c>
      <c r="H93" s="42">
        <v>290</v>
      </c>
      <c r="I93" s="38">
        <f t="shared" si="6"/>
        <v>898</v>
      </c>
      <c r="J93" s="34">
        <f t="shared" si="7"/>
        <v>19.428818693206402</v>
      </c>
      <c r="K93" s="22"/>
    </row>
    <row r="94" spans="1:11" s="8" customFormat="1" ht="12" customHeight="1">
      <c r="A94" s="26" t="s">
        <v>89</v>
      </c>
      <c r="B94" s="42">
        <v>7479</v>
      </c>
      <c r="C94" s="18"/>
      <c r="D94" s="17">
        <f t="shared" si="4"/>
        <v>781</v>
      </c>
      <c r="E94" s="33">
        <f t="shared" si="5"/>
        <v>10.442572536435351</v>
      </c>
      <c r="F94" s="18"/>
      <c r="G94" s="42">
        <v>4408</v>
      </c>
      <c r="H94" s="42">
        <v>2290</v>
      </c>
      <c r="I94" s="38">
        <f t="shared" si="6"/>
        <v>6698</v>
      </c>
      <c r="J94" s="34">
        <f t="shared" si="7"/>
        <v>89.55742746356464</v>
      </c>
      <c r="K94" s="22"/>
    </row>
    <row r="95" spans="1:11" s="8" customFormat="1" ht="18" customHeight="1">
      <c r="A95" s="26" t="s">
        <v>90</v>
      </c>
      <c r="B95" s="42">
        <v>2681</v>
      </c>
      <c r="C95" s="18"/>
      <c r="D95" s="17">
        <f t="shared" si="4"/>
        <v>726</v>
      </c>
      <c r="E95" s="33">
        <f t="shared" si="5"/>
        <v>27.079447967176428</v>
      </c>
      <c r="F95" s="18"/>
      <c r="G95" s="42">
        <v>1344</v>
      </c>
      <c r="H95" s="42">
        <v>611</v>
      </c>
      <c r="I95" s="38">
        <f t="shared" si="6"/>
        <v>1955</v>
      </c>
      <c r="J95" s="34">
        <f t="shared" si="7"/>
        <v>72.92055203282357</v>
      </c>
      <c r="K95" s="22"/>
    </row>
    <row r="96" spans="1:11" s="7" customFormat="1" ht="12" customHeight="1">
      <c r="A96" s="21" t="s">
        <v>91</v>
      </c>
      <c r="B96" s="42">
        <v>4989</v>
      </c>
      <c r="C96" s="18"/>
      <c r="D96" s="17">
        <f t="shared" si="4"/>
        <v>816</v>
      </c>
      <c r="E96" s="33">
        <f t="shared" si="5"/>
        <v>16.35598316295851</v>
      </c>
      <c r="F96" s="18"/>
      <c r="G96" s="42">
        <v>3070</v>
      </c>
      <c r="H96" s="42">
        <v>1103</v>
      </c>
      <c r="I96" s="38">
        <f t="shared" si="6"/>
        <v>4173</v>
      </c>
      <c r="J96" s="34">
        <f t="shared" si="7"/>
        <v>83.64401683704149</v>
      </c>
      <c r="K96" s="22"/>
    </row>
    <row r="97" spans="1:11" s="8" customFormat="1" ht="12" customHeight="1">
      <c r="A97" s="21" t="s">
        <v>80</v>
      </c>
      <c r="B97" s="42">
        <v>5195</v>
      </c>
      <c r="C97" s="18"/>
      <c r="D97" s="17">
        <f t="shared" si="4"/>
        <v>2094</v>
      </c>
      <c r="E97" s="33">
        <f t="shared" si="5"/>
        <v>40.30798845043311</v>
      </c>
      <c r="F97" s="18"/>
      <c r="G97" s="42">
        <v>2176</v>
      </c>
      <c r="H97" s="42">
        <v>925</v>
      </c>
      <c r="I97" s="38">
        <f t="shared" si="6"/>
        <v>3101</v>
      </c>
      <c r="J97" s="34">
        <f t="shared" si="7"/>
        <v>59.69201154956689</v>
      </c>
      <c r="K97" s="22"/>
    </row>
    <row r="98" spans="1:11" s="8" customFormat="1" ht="12" customHeight="1">
      <c r="A98" s="21" t="s">
        <v>81</v>
      </c>
      <c r="B98" s="42">
        <v>3779</v>
      </c>
      <c r="C98" s="18"/>
      <c r="D98" s="17">
        <f t="shared" si="4"/>
        <v>1513</v>
      </c>
      <c r="E98" s="33">
        <f t="shared" si="5"/>
        <v>40.03704683778778</v>
      </c>
      <c r="F98" s="18"/>
      <c r="G98" s="42">
        <v>1688</v>
      </c>
      <c r="H98" s="42">
        <v>578</v>
      </c>
      <c r="I98" s="38">
        <f t="shared" si="6"/>
        <v>2266</v>
      </c>
      <c r="J98" s="34">
        <f t="shared" si="7"/>
        <v>59.96295316221223</v>
      </c>
      <c r="K98" s="22"/>
    </row>
    <row r="99" spans="1:11" s="8" customFormat="1" ht="12" customHeight="1">
      <c r="A99" s="21" t="s">
        <v>82</v>
      </c>
      <c r="B99" s="42">
        <v>6899</v>
      </c>
      <c r="C99" s="18"/>
      <c r="D99" s="17">
        <f t="shared" si="4"/>
        <v>6336</v>
      </c>
      <c r="E99" s="33">
        <f t="shared" si="5"/>
        <v>91.83939701406001</v>
      </c>
      <c r="F99" s="18"/>
      <c r="G99" s="42">
        <v>437</v>
      </c>
      <c r="H99" s="42">
        <v>126</v>
      </c>
      <c r="I99" s="38">
        <f t="shared" si="6"/>
        <v>563</v>
      </c>
      <c r="J99" s="34">
        <f t="shared" si="7"/>
        <v>8.160602985939992</v>
      </c>
      <c r="K99" s="22"/>
    </row>
    <row r="100" spans="1:11" s="8" customFormat="1" ht="18" customHeight="1">
      <c r="A100" s="21" t="s">
        <v>83</v>
      </c>
      <c r="B100" s="42">
        <v>9930</v>
      </c>
      <c r="C100" s="18"/>
      <c r="D100" s="17">
        <f t="shared" si="4"/>
        <v>9034</v>
      </c>
      <c r="E100" s="33">
        <f t="shared" si="5"/>
        <v>90.97683786505539</v>
      </c>
      <c r="F100" s="18"/>
      <c r="G100" s="42">
        <v>676</v>
      </c>
      <c r="H100" s="42">
        <v>220</v>
      </c>
      <c r="I100" s="38">
        <f t="shared" si="6"/>
        <v>896</v>
      </c>
      <c r="J100" s="34">
        <f t="shared" si="7"/>
        <v>9.023162134944613</v>
      </c>
      <c r="K100" s="22"/>
    </row>
    <row r="101" spans="1:11" s="8" customFormat="1" ht="12" customHeight="1">
      <c r="A101" s="21" t="s">
        <v>84</v>
      </c>
      <c r="B101" s="42">
        <v>8012</v>
      </c>
      <c r="C101" s="18"/>
      <c r="D101" s="17">
        <f t="shared" si="4"/>
        <v>7215</v>
      </c>
      <c r="E101" s="33">
        <f t="shared" si="5"/>
        <v>90.05242136794807</v>
      </c>
      <c r="F101" s="18"/>
      <c r="G101" s="42">
        <v>536</v>
      </c>
      <c r="H101" s="42">
        <v>261</v>
      </c>
      <c r="I101" s="38">
        <f t="shared" si="6"/>
        <v>797</v>
      </c>
      <c r="J101" s="34">
        <f t="shared" si="7"/>
        <v>9.947578632051922</v>
      </c>
      <c r="K101" s="22"/>
    </row>
    <row r="102" spans="1:11" s="8" customFormat="1" ht="12" customHeight="1">
      <c r="A102" s="23" t="s">
        <v>85</v>
      </c>
      <c r="B102" s="42">
        <v>90</v>
      </c>
      <c r="C102" s="18"/>
      <c r="D102" s="17">
        <v>66</v>
      </c>
      <c r="E102" s="33">
        <v>73.33333333333333</v>
      </c>
      <c r="F102" s="18"/>
      <c r="G102" s="42" t="s">
        <v>114</v>
      </c>
      <c r="H102" s="42" t="s">
        <v>114</v>
      </c>
      <c r="I102" s="38" t="s">
        <v>114</v>
      </c>
      <c r="J102" s="34">
        <v>26.666666666666668</v>
      </c>
      <c r="K102" s="22"/>
    </row>
    <row r="103" spans="1:11" s="8" customFormat="1" ht="12" customHeight="1">
      <c r="A103" s="23" t="s">
        <v>92</v>
      </c>
      <c r="B103" s="42">
        <v>7135</v>
      </c>
      <c r="C103" s="18"/>
      <c r="D103" s="17">
        <f t="shared" si="4"/>
        <v>3022</v>
      </c>
      <c r="E103" s="33">
        <f t="shared" si="5"/>
        <v>42.35459004905396</v>
      </c>
      <c r="F103" s="18"/>
      <c r="G103" s="42">
        <v>3118</v>
      </c>
      <c r="H103" s="42">
        <v>995</v>
      </c>
      <c r="I103" s="38">
        <f t="shared" si="6"/>
        <v>4113</v>
      </c>
      <c r="J103" s="34">
        <f t="shared" si="7"/>
        <v>57.64540995094604</v>
      </c>
      <c r="K103" s="22"/>
    </row>
    <row r="104" spans="1:11" s="8" customFormat="1" ht="12" customHeight="1">
      <c r="A104" s="23" t="s">
        <v>86</v>
      </c>
      <c r="B104" s="42">
        <v>6468</v>
      </c>
      <c r="C104" s="18"/>
      <c r="D104" s="17">
        <f t="shared" si="4"/>
        <v>3835</v>
      </c>
      <c r="E104" s="33">
        <f t="shared" si="5"/>
        <v>59.29189857761287</v>
      </c>
      <c r="F104" s="18"/>
      <c r="G104" s="42">
        <v>1975</v>
      </c>
      <c r="H104" s="42">
        <v>658</v>
      </c>
      <c r="I104" s="38">
        <f t="shared" si="6"/>
        <v>2633</v>
      </c>
      <c r="J104" s="34">
        <f t="shared" si="7"/>
        <v>40.70810142238714</v>
      </c>
      <c r="K104" s="22"/>
    </row>
    <row r="105" spans="1:11" s="8" customFormat="1" ht="12" customHeight="1">
      <c r="A105" s="23" t="s">
        <v>109</v>
      </c>
      <c r="B105" s="42">
        <v>1609</v>
      </c>
      <c r="C105" s="18"/>
      <c r="D105" s="17">
        <f t="shared" si="4"/>
        <v>736</v>
      </c>
      <c r="E105" s="33">
        <f t="shared" si="5"/>
        <v>45.742697327532625</v>
      </c>
      <c r="F105" s="18"/>
      <c r="G105" s="42">
        <v>736</v>
      </c>
      <c r="H105" s="42">
        <v>137</v>
      </c>
      <c r="I105" s="38">
        <f t="shared" si="6"/>
        <v>873</v>
      </c>
      <c r="J105" s="34">
        <f t="shared" si="7"/>
        <v>54.25730267246737</v>
      </c>
      <c r="K105" s="22"/>
    </row>
    <row r="106" spans="1:11" s="10" customFormat="1" ht="18" customHeight="1" thickBot="1">
      <c r="A106" s="27" t="s">
        <v>87</v>
      </c>
      <c r="B106" s="35">
        <v>533271</v>
      </c>
      <c r="C106" s="35"/>
      <c r="D106" s="35">
        <v>364457</v>
      </c>
      <c r="E106" s="36">
        <v>68.34367516703514</v>
      </c>
      <c r="F106" s="28"/>
      <c r="G106" s="35">
        <v>125095</v>
      </c>
      <c r="H106" s="35">
        <v>43719</v>
      </c>
      <c r="I106" s="55">
        <v>168814</v>
      </c>
      <c r="J106" s="37">
        <v>31.656324832964856</v>
      </c>
      <c r="K106" s="28"/>
    </row>
    <row r="107" spans="1:11" s="29" customFormat="1" ht="18" customHeight="1">
      <c r="A107" s="44" t="s">
        <v>117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s="29" customFormat="1" ht="10.5" customHeight="1">
      <c r="A108" s="56" t="s">
        <v>119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s="30" customFormat="1" ht="10.5" customHeight="1">
      <c r="A109" s="45" t="s">
        <v>120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s="29" customFormat="1" ht="10.5" customHeight="1">
      <c r="A110" s="45" t="s">
        <v>115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s="8" customFormat="1" ht="10.5" customHeight="1">
      <c r="A111" s="46" t="s">
        <v>116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</row>
  </sheetData>
  <sheetProtection/>
  <mergeCells count="5">
    <mergeCell ref="A107:K107"/>
    <mergeCell ref="A108:K108"/>
    <mergeCell ref="A109:K109"/>
    <mergeCell ref="A110:K110"/>
    <mergeCell ref="A111:K111"/>
  </mergeCells>
  <printOptions/>
  <pageMargins left="1.1811023622047245" right="0" top="0.3937007874015748" bottom="0" header="0.5" footer="0.5"/>
  <pageSetup horizontalDpi="1200" verticalDpi="1200" orientation="portrait" r:id="rId1"/>
  <headerFooter alignWithMargins="0">
    <oddHeader xml:space="preserve">&amp;C </oddHeader>
    <oddFooter xml:space="preserve">&amp;C 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2008-12-16T13:15:29Z</cp:lastPrinted>
  <dcterms:created xsi:type="dcterms:W3CDTF">2003-04-14T11:22:53Z</dcterms:created>
  <dcterms:modified xsi:type="dcterms:W3CDTF">2014-12-10T13:00:04Z</dcterms:modified>
  <cp:category/>
  <cp:version/>
  <cp:contentType/>
  <cp:contentStatus/>
</cp:coreProperties>
</file>